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120" tabRatio="500" activeTab="2"/>
  </bookViews>
  <sheets>
    <sheet name="학생용" sheetId="1" r:id="rId1"/>
    <sheet name="학생 설문(일반교실)" sheetId="2" r:id="rId2"/>
    <sheet name="학부모 설문" sheetId="3" r:id="rId3"/>
  </sheets>
  <definedNames/>
  <calcPr calcId="145621"/>
</workbook>
</file>

<file path=xl/sharedStrings.xml><?xml version="1.0" encoding="utf-8"?>
<sst xmlns="http://schemas.openxmlformats.org/spreadsheetml/2006/main" count="188" uniqueCount="44">
  <si>
    <t>5. 앞으로 방과후학교에 자녀를 계속               참여시키겠습니까?</t>
  </si>
  <si>
    <t>학
부
모
용</t>
  </si>
  <si>
    <t>설문 
응답 
인원</t>
  </si>
  <si>
    <t>매우 그렇지 않다</t>
  </si>
  <si>
    <t>학
생
용</t>
  </si>
  <si>
    <t>2. 방과후학교가 자녀의 특기 적성 계발에 도움이 되었습니까?</t>
  </si>
  <si>
    <t>3. 방과후학교가 나의 학업 실력 향상에 
도움이 되었습니까?</t>
  </si>
  <si>
    <t>2. 방과후학교가 나의 특기 적성 계발에 도움이 되었습니까?</t>
  </si>
  <si>
    <t>3. 방과후학교가 나의 학업 실력 향상에도움이 되었습니까?</t>
  </si>
  <si>
    <t>3. 방과후학교가 자녀의 학업 실력 향상에 도움이 되었습니까?</t>
  </si>
  <si>
    <t>2. 방과후학교가 나의 특기 적성 
계발에 도움이 되었습니까?</t>
  </si>
  <si>
    <t>3. 방과후학교가 나의 학업 실력 향상에 도움이 되었습니까?</t>
  </si>
  <si>
    <t>4. 방과후학교가 사교육비를 줄이는데 도움이  되었습니까?</t>
  </si>
  <si>
    <t>매우 
그렇다</t>
  </si>
  <si>
    <t>만족도율</t>
  </si>
  <si>
    <t>창의미술</t>
  </si>
  <si>
    <t>주산암산</t>
  </si>
  <si>
    <t>창의로봇</t>
  </si>
  <si>
    <t>보통
이다</t>
  </si>
  <si>
    <t>과학실험</t>
  </si>
  <si>
    <t>실용유화</t>
  </si>
  <si>
    <t>바이올린</t>
  </si>
  <si>
    <t>배드민턴</t>
  </si>
  <si>
    <t>그렇지
않다</t>
  </si>
  <si>
    <t xml:space="preserve"> 특기적성 하반기  만족도 조사 설문지 - 학생용(방과후 수업 중 설문)</t>
  </si>
  <si>
    <t xml:space="preserve"> 특기적성 하반기  만족도 조사 설문지 - 학생용(일반 교실 설문)</t>
  </si>
  <si>
    <t>1. 방과후학교 프로그램에 
대해 만족합니까?</t>
  </si>
  <si>
    <t>1. 방과후학교 운영 전반에 대해 만족합니까?</t>
  </si>
  <si>
    <t>1. 방과후학교 프로그램에 대해 만족합니까?</t>
  </si>
  <si>
    <t>5. 앞으로 방과후학교에  
계속  참여시키겠습니까?</t>
  </si>
  <si>
    <t xml:space="preserve"> 특기적성 하반기  만족도 조사 설문지 - 학부모용</t>
  </si>
  <si>
    <t>4. 앞으로 방과후학교에  
계속  참여시키겠습니까?</t>
  </si>
  <si>
    <t>4. 앞으로 방과후학교에  계속  참여 하겠습니까?</t>
  </si>
  <si>
    <t>5. 앞으로 방과후학교에 자녀를 계속  참여시키겠습니까?</t>
  </si>
  <si>
    <t>코딩</t>
  </si>
  <si>
    <t>컴퓨터</t>
  </si>
  <si>
    <t>그렇다</t>
  </si>
  <si>
    <t>바둑</t>
  </si>
  <si>
    <t>탁구</t>
  </si>
  <si>
    <t>영어</t>
  </si>
  <si>
    <t>클레이</t>
  </si>
  <si>
    <t>합 계</t>
  </si>
  <si>
    <t>부서명</t>
  </si>
  <si>
    <t>중국어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</si>
</sst>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b/>
      <sz val="10"/>
      <color rgb="FF000000"/>
      <name val="굴림"/>
      <family val="2"/>
    </font>
    <font>
      <b/>
      <sz val="6"/>
      <color rgb="FF000000"/>
      <name val="굴림"/>
      <family val="2"/>
    </font>
    <font>
      <b/>
      <sz val="10"/>
      <color rgb="FF000000"/>
      <name val="돋움"/>
      <family val="2"/>
    </font>
    <font>
      <b/>
      <sz val="12"/>
      <color rgb="FF000000"/>
      <name val="굴림"/>
      <family val="2"/>
    </font>
    <font>
      <sz val="10"/>
      <color rgb="FF000000"/>
      <name val="굴림"/>
      <family val="2"/>
    </font>
    <font>
      <b/>
      <sz val="11"/>
      <color rgb="FF000000"/>
      <name val="굴림"/>
      <family val="2"/>
    </font>
    <font>
      <b/>
      <sz val="2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AEDD2"/>
        <bgColor indexed="64"/>
      </patternFill>
    </fill>
    <fill>
      <patternFill patternType="solid">
        <fgColor rgb="FFFFCEB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5">
    <xf numFmtId="0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 wrapText="1"/>
      <protection/>
    </xf>
    <xf numFmtId="10" fontId="4" fillId="0" borderId="1" xfId="0" applyNumberFormat="1" applyFont="1" applyBorder="1" applyAlignment="1">
      <alignment horizontal="center" vertical="center"/>
    </xf>
    <xf numFmtId="10" fontId="2" fillId="3" borderId="1" xfId="0" applyNumberFormat="1" applyFont="1" applyFill="1" applyBorder="1" applyAlignment="1" applyProtection="1">
      <alignment horizontal="center" vertical="center" wrapText="1"/>
      <protection/>
    </xf>
    <xf numFmtId="10" fontId="4" fillId="0" borderId="1" xfId="0" applyNumberFormat="1" applyFont="1" applyFill="1" applyBorder="1" applyAlignment="1" applyProtection="1">
      <alignment horizontal="center" vertical="center"/>
      <protection/>
    </xf>
    <xf numFmtId="10" fontId="4" fillId="3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2:AC20"/>
  <sheetViews>
    <sheetView zoomScale="130" zoomScaleNormal="130" zoomScaleSheetLayoutView="75" workbookViewId="0" topLeftCell="A9">
      <selection activeCell="D16" sqref="D16"/>
    </sheetView>
  </sheetViews>
  <sheetFormatPr defaultColWidth="8.77734375" defaultRowHeight="13.5"/>
  <cols>
    <col min="1" max="1" width="1.66796875" style="0" customWidth="1"/>
    <col min="2" max="2" width="6.21484375" style="0" customWidth="1"/>
    <col min="3" max="3" width="12.5546875" style="0" customWidth="1"/>
    <col min="4" max="4" width="7.5546875" style="0" customWidth="1"/>
    <col min="5" max="5" width="5.21484375" style="0" customWidth="1"/>
    <col min="6" max="6" width="4.6640625" style="0" customWidth="1"/>
    <col min="7" max="7" width="4.4453125" style="0" customWidth="1"/>
    <col min="8" max="8" width="5.3359375" style="0" customWidth="1"/>
    <col min="9" max="9" width="5.5546875" style="0" customWidth="1"/>
    <col min="10" max="10" width="8.88671875" style="0" bestFit="1" customWidth="1"/>
    <col min="11" max="15" width="5.77734375" style="0" customWidth="1"/>
    <col min="16" max="16" width="8.4453125" style="0" bestFit="1" customWidth="1"/>
    <col min="17" max="21" width="5.77734375" style="0" customWidth="1"/>
    <col min="22" max="22" width="10.5546875" style="0" customWidth="1"/>
    <col min="23" max="27" width="5.77734375" style="0" customWidth="1"/>
    <col min="28" max="28" width="10.4453125" style="0" customWidth="1"/>
    <col min="29" max="29" width="14.99609375" style="0" customWidth="1"/>
  </cols>
  <sheetData>
    <row r="2" spans="6:22" ht="33" customHeight="1">
      <c r="F2" s="24" t="s">
        <v>24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4" spans="2:29" ht="42" customHeight="1">
      <c r="B4" s="13" t="s">
        <v>4</v>
      </c>
      <c r="C4" s="15" t="s">
        <v>42</v>
      </c>
      <c r="D4" s="22" t="s">
        <v>2</v>
      </c>
      <c r="E4" s="19" t="s">
        <v>26</v>
      </c>
      <c r="F4" s="20" t="s">
        <v>27</v>
      </c>
      <c r="G4" s="20" t="s">
        <v>27</v>
      </c>
      <c r="H4" s="20" t="s">
        <v>27</v>
      </c>
      <c r="I4" s="20" t="s">
        <v>27</v>
      </c>
      <c r="J4" s="21" t="s">
        <v>26</v>
      </c>
      <c r="K4" s="19" t="s">
        <v>10</v>
      </c>
      <c r="L4" s="20" t="s">
        <v>5</v>
      </c>
      <c r="M4" s="20" t="s">
        <v>5</v>
      </c>
      <c r="N4" s="20" t="s">
        <v>5</v>
      </c>
      <c r="O4" s="20" t="s">
        <v>5</v>
      </c>
      <c r="P4" s="21" t="s">
        <v>10</v>
      </c>
      <c r="Q4" s="19" t="s">
        <v>6</v>
      </c>
      <c r="R4" s="20" t="s">
        <v>9</v>
      </c>
      <c r="S4" s="20" t="s">
        <v>9</v>
      </c>
      <c r="T4" s="20" t="s">
        <v>9</v>
      </c>
      <c r="U4" s="20" t="s">
        <v>9</v>
      </c>
      <c r="V4" s="21" t="s">
        <v>11</v>
      </c>
      <c r="W4" s="19" t="s">
        <v>31</v>
      </c>
      <c r="X4" s="20" t="s">
        <v>0</v>
      </c>
      <c r="Y4" s="20" t="s">
        <v>0</v>
      </c>
      <c r="Z4" s="20" t="s">
        <v>0</v>
      </c>
      <c r="AA4" s="20" t="s">
        <v>0</v>
      </c>
      <c r="AB4" s="21" t="s">
        <v>29</v>
      </c>
      <c r="AC4" s="17" t="s">
        <v>41</v>
      </c>
    </row>
    <row r="5" spans="2:29" ht="33.55" customHeight="1">
      <c r="B5" s="14"/>
      <c r="C5" s="16"/>
      <c r="D5" s="23"/>
      <c r="E5" s="5" t="s">
        <v>13</v>
      </c>
      <c r="F5" s="6" t="s">
        <v>36</v>
      </c>
      <c r="G5" s="5" t="s">
        <v>18</v>
      </c>
      <c r="H5" s="5" t="s">
        <v>23</v>
      </c>
      <c r="I5" s="6" t="s">
        <v>3</v>
      </c>
      <c r="J5" s="6" t="s">
        <v>14</v>
      </c>
      <c r="K5" s="5" t="s">
        <v>13</v>
      </c>
      <c r="L5" s="6" t="s">
        <v>36</v>
      </c>
      <c r="M5" s="5" t="s">
        <v>18</v>
      </c>
      <c r="N5" s="5" t="s">
        <v>23</v>
      </c>
      <c r="O5" s="6" t="s">
        <v>3</v>
      </c>
      <c r="P5" s="6" t="s">
        <v>14</v>
      </c>
      <c r="Q5" s="5" t="s">
        <v>13</v>
      </c>
      <c r="R5" s="6" t="s">
        <v>36</v>
      </c>
      <c r="S5" s="5" t="s">
        <v>18</v>
      </c>
      <c r="T5" s="5" t="s">
        <v>23</v>
      </c>
      <c r="U5" s="6" t="s">
        <v>3</v>
      </c>
      <c r="V5" s="6" t="s">
        <v>14</v>
      </c>
      <c r="W5" s="5" t="s">
        <v>13</v>
      </c>
      <c r="X5" s="6" t="s">
        <v>36</v>
      </c>
      <c r="Y5" s="5" t="s">
        <v>18</v>
      </c>
      <c r="Z5" s="5" t="s">
        <v>23</v>
      </c>
      <c r="AA5" s="6" t="s">
        <v>3</v>
      </c>
      <c r="AB5" s="6" t="s">
        <v>14</v>
      </c>
      <c r="AC5" s="18"/>
    </row>
    <row r="6" spans="2:29" ht="24" customHeight="1">
      <c r="B6" s="13"/>
      <c r="C6" s="3" t="s">
        <v>19</v>
      </c>
      <c r="D6" s="3">
        <v>22</v>
      </c>
      <c r="E6" s="2">
        <v>19</v>
      </c>
      <c r="F6" s="2">
        <v>3</v>
      </c>
      <c r="G6" s="1"/>
      <c r="H6" s="1"/>
      <c r="I6" s="2"/>
      <c r="J6" s="8">
        <f>SUM(E6:F6)/D6</f>
        <v>1</v>
      </c>
      <c r="K6" s="2">
        <v>17</v>
      </c>
      <c r="L6" s="2">
        <v>5</v>
      </c>
      <c r="M6" s="2"/>
      <c r="N6" s="1"/>
      <c r="O6" s="2"/>
      <c r="P6" s="8">
        <f>SUM(K6:L6)/D6</f>
        <v>1</v>
      </c>
      <c r="Q6" s="2">
        <v>17</v>
      </c>
      <c r="R6" s="2">
        <v>5</v>
      </c>
      <c r="S6" s="2"/>
      <c r="T6" s="1"/>
      <c r="U6" s="2"/>
      <c r="V6" s="8">
        <f>SUM(Q6:R6)/D6</f>
        <v>1</v>
      </c>
      <c r="W6" s="2">
        <v>17</v>
      </c>
      <c r="X6" s="2">
        <v>5</v>
      </c>
      <c r="Y6" s="2"/>
      <c r="Z6" s="1"/>
      <c r="AA6" s="2"/>
      <c r="AB6" s="8">
        <f>SUM(W6:X6)/D6</f>
        <v>1</v>
      </c>
      <c r="AC6" s="9">
        <f>SUM(AB6,V6,P6,J6)/4</f>
        <v>1</v>
      </c>
    </row>
    <row r="7" spans="2:29" ht="24" customHeight="1">
      <c r="B7" s="13"/>
      <c r="C7" s="3" t="s">
        <v>37</v>
      </c>
      <c r="D7" s="3">
        <v>13</v>
      </c>
      <c r="E7" s="2">
        <v>11</v>
      </c>
      <c r="F7" s="2">
        <v>2</v>
      </c>
      <c r="G7" s="1"/>
      <c r="H7" s="1"/>
      <c r="I7" s="2"/>
      <c r="J7" s="8">
        <f aca="true" t="shared" si="0" ref="J7:J20">SUM(E7:F7)/D7</f>
        <v>1</v>
      </c>
      <c r="K7" s="2">
        <v>12</v>
      </c>
      <c r="L7" s="2">
        <v>1</v>
      </c>
      <c r="M7" s="1"/>
      <c r="N7" s="1"/>
      <c r="O7" s="2"/>
      <c r="P7" s="8">
        <f aca="true" t="shared" si="1" ref="P7:P20">SUM(K7:L7)/D7</f>
        <v>1</v>
      </c>
      <c r="Q7" s="2">
        <v>12</v>
      </c>
      <c r="R7" s="2">
        <v>1</v>
      </c>
      <c r="S7" s="1"/>
      <c r="T7" s="1"/>
      <c r="U7" s="2"/>
      <c r="V7" s="8">
        <f aca="true" t="shared" si="2" ref="V7:V20">SUM(Q7:R7)/D7</f>
        <v>1</v>
      </c>
      <c r="W7" s="2">
        <v>11</v>
      </c>
      <c r="X7" s="2">
        <v>2</v>
      </c>
      <c r="Y7" s="1"/>
      <c r="Z7" s="1"/>
      <c r="AA7" s="2"/>
      <c r="AB7" s="8">
        <f aca="true" t="shared" si="3" ref="AB7:AB20">SUM(W7:X7)/D7</f>
        <v>1</v>
      </c>
      <c r="AC7" s="9">
        <f aca="true" t="shared" si="4" ref="AC7:AC20">SUM(AB7,V7,P7,J7)/4</f>
        <v>1</v>
      </c>
    </row>
    <row r="8" spans="2:29" ht="24" customHeight="1">
      <c r="B8" s="13"/>
      <c r="C8" s="3" t="s">
        <v>21</v>
      </c>
      <c r="D8" s="3">
        <v>7</v>
      </c>
      <c r="E8" s="2">
        <v>5</v>
      </c>
      <c r="F8" s="2">
        <v>2</v>
      </c>
      <c r="G8" s="1"/>
      <c r="H8" s="1"/>
      <c r="I8" s="2"/>
      <c r="J8" s="8">
        <f t="shared" si="0"/>
        <v>1</v>
      </c>
      <c r="K8" s="2">
        <v>5</v>
      </c>
      <c r="L8" s="2">
        <v>2</v>
      </c>
      <c r="M8" s="1"/>
      <c r="N8" s="1"/>
      <c r="O8" s="2"/>
      <c r="P8" s="8">
        <f t="shared" si="1"/>
        <v>1</v>
      </c>
      <c r="Q8" s="2">
        <v>5</v>
      </c>
      <c r="R8" s="2">
        <v>2</v>
      </c>
      <c r="S8" s="1"/>
      <c r="T8" s="1"/>
      <c r="U8" s="2"/>
      <c r="V8" s="8">
        <f t="shared" si="2"/>
        <v>1</v>
      </c>
      <c r="W8" s="2">
        <v>5</v>
      </c>
      <c r="X8" s="2">
        <v>2</v>
      </c>
      <c r="Y8" s="1"/>
      <c r="Z8" s="1"/>
      <c r="AA8" s="2"/>
      <c r="AB8" s="8">
        <f t="shared" si="3"/>
        <v>1</v>
      </c>
      <c r="AC8" s="9">
        <f t="shared" si="4"/>
        <v>1</v>
      </c>
    </row>
    <row r="9" spans="2:29" ht="24" customHeight="1">
      <c r="B9" s="13"/>
      <c r="C9" s="3" t="s">
        <v>20</v>
      </c>
      <c r="D9" s="3">
        <v>17</v>
      </c>
      <c r="E9" s="2">
        <v>12</v>
      </c>
      <c r="F9" s="2">
        <v>5</v>
      </c>
      <c r="G9" s="2"/>
      <c r="H9" s="1"/>
      <c r="I9" s="2"/>
      <c r="J9" s="8">
        <f t="shared" si="0"/>
        <v>1</v>
      </c>
      <c r="K9" s="2">
        <v>10</v>
      </c>
      <c r="L9" s="2">
        <v>7</v>
      </c>
      <c r="M9" s="2"/>
      <c r="N9" s="1"/>
      <c r="O9" s="2"/>
      <c r="P9" s="8">
        <f t="shared" si="1"/>
        <v>1</v>
      </c>
      <c r="Q9" s="2">
        <v>10</v>
      </c>
      <c r="R9" s="2">
        <v>7</v>
      </c>
      <c r="S9" s="1"/>
      <c r="T9" s="1"/>
      <c r="U9" s="2"/>
      <c r="V9" s="8">
        <f t="shared" si="2"/>
        <v>1</v>
      </c>
      <c r="W9" s="2">
        <v>10</v>
      </c>
      <c r="X9" s="2">
        <v>7</v>
      </c>
      <c r="Y9" s="1"/>
      <c r="Z9" s="1"/>
      <c r="AA9" s="2"/>
      <c r="AB9" s="8">
        <f t="shared" si="3"/>
        <v>1</v>
      </c>
      <c r="AC9" s="9">
        <f t="shared" si="4"/>
        <v>1</v>
      </c>
    </row>
    <row r="10" spans="2:29" ht="24" customHeight="1">
      <c r="B10" s="13"/>
      <c r="C10" s="3" t="s">
        <v>39</v>
      </c>
      <c r="D10" s="3">
        <v>37</v>
      </c>
      <c r="E10" s="2">
        <v>30</v>
      </c>
      <c r="F10" s="2">
        <v>7</v>
      </c>
      <c r="G10" s="2"/>
      <c r="H10" s="1"/>
      <c r="I10" s="2"/>
      <c r="J10" s="8">
        <f t="shared" si="0"/>
        <v>1</v>
      </c>
      <c r="K10" s="2">
        <v>26</v>
      </c>
      <c r="L10" s="2">
        <v>11</v>
      </c>
      <c r="M10" s="1"/>
      <c r="N10" s="1"/>
      <c r="O10" s="2"/>
      <c r="P10" s="8">
        <f t="shared" si="1"/>
        <v>1</v>
      </c>
      <c r="Q10" s="2">
        <v>24</v>
      </c>
      <c r="R10" s="2">
        <v>13</v>
      </c>
      <c r="S10" s="1"/>
      <c r="T10" s="1"/>
      <c r="U10" s="2"/>
      <c r="V10" s="8">
        <f t="shared" si="2"/>
        <v>1</v>
      </c>
      <c r="W10" s="2">
        <v>28</v>
      </c>
      <c r="X10" s="2">
        <v>9</v>
      </c>
      <c r="Y10" s="2"/>
      <c r="Z10" s="1"/>
      <c r="AA10" s="2"/>
      <c r="AB10" s="8">
        <f t="shared" si="3"/>
        <v>1</v>
      </c>
      <c r="AC10" s="9">
        <f t="shared" si="4"/>
        <v>1</v>
      </c>
    </row>
    <row r="11" spans="2:29" ht="24" customHeight="1">
      <c r="B11" s="13"/>
      <c r="C11" s="3" t="s">
        <v>16</v>
      </c>
      <c r="D11" s="3">
        <v>52</v>
      </c>
      <c r="E11" s="2">
        <v>49</v>
      </c>
      <c r="F11" s="2">
        <v>3</v>
      </c>
      <c r="G11" s="1"/>
      <c r="H11" s="1"/>
      <c r="I11" s="2"/>
      <c r="J11" s="8">
        <f t="shared" si="0"/>
        <v>1</v>
      </c>
      <c r="K11" s="2">
        <v>46</v>
      </c>
      <c r="L11" s="2">
        <v>5</v>
      </c>
      <c r="M11" s="1">
        <v>1</v>
      </c>
      <c r="N11" s="1"/>
      <c r="O11" s="2"/>
      <c r="P11" s="8">
        <f t="shared" si="1"/>
        <v>0.9807692307692307</v>
      </c>
      <c r="Q11" s="2">
        <v>45</v>
      </c>
      <c r="R11" s="2">
        <v>6</v>
      </c>
      <c r="S11" s="1">
        <v>1</v>
      </c>
      <c r="T11" s="1"/>
      <c r="U11" s="2"/>
      <c r="V11" s="8">
        <f t="shared" si="2"/>
        <v>0.9807692307692307</v>
      </c>
      <c r="W11" s="2">
        <v>43</v>
      </c>
      <c r="X11" s="2">
        <v>9</v>
      </c>
      <c r="Y11" s="1"/>
      <c r="Z11" s="1"/>
      <c r="AA11" s="2"/>
      <c r="AB11" s="8">
        <f t="shared" si="3"/>
        <v>1</v>
      </c>
      <c r="AC11" s="9">
        <f t="shared" si="4"/>
        <v>0.9903846153846154</v>
      </c>
    </row>
    <row r="12" spans="2:29" ht="24" customHeight="1">
      <c r="B12" s="13"/>
      <c r="C12" s="3" t="s">
        <v>43</v>
      </c>
      <c r="D12" s="3">
        <v>17</v>
      </c>
      <c r="E12" s="2">
        <v>13</v>
      </c>
      <c r="F12" s="2">
        <v>1</v>
      </c>
      <c r="G12" s="1">
        <v>3</v>
      </c>
      <c r="H12" s="2"/>
      <c r="I12" s="2"/>
      <c r="J12" s="8">
        <f t="shared" si="0"/>
        <v>0.8235294117647058</v>
      </c>
      <c r="K12" s="2">
        <v>14</v>
      </c>
      <c r="L12" s="2">
        <v>2</v>
      </c>
      <c r="M12" s="2">
        <v>1</v>
      </c>
      <c r="N12" s="1"/>
      <c r="O12" s="2"/>
      <c r="P12" s="8">
        <f t="shared" si="1"/>
        <v>0.9411764705882353</v>
      </c>
      <c r="Q12" s="2">
        <v>14</v>
      </c>
      <c r="R12" s="2">
        <v>2</v>
      </c>
      <c r="S12" s="2">
        <v>1</v>
      </c>
      <c r="T12" s="1"/>
      <c r="U12" s="2"/>
      <c r="V12" s="8">
        <f t="shared" si="2"/>
        <v>0.9411764705882353</v>
      </c>
      <c r="W12" s="2">
        <v>14</v>
      </c>
      <c r="X12" s="2"/>
      <c r="Y12" s="1">
        <v>2</v>
      </c>
      <c r="Z12" s="2">
        <v>1</v>
      </c>
      <c r="AA12" s="2"/>
      <c r="AB12" s="8">
        <f t="shared" si="3"/>
        <v>0.8235294117647058</v>
      </c>
      <c r="AC12" s="9">
        <f t="shared" si="4"/>
        <v>0.8823529411764706</v>
      </c>
    </row>
    <row r="13" spans="2:29" ht="24" customHeight="1">
      <c r="B13" s="13"/>
      <c r="C13" s="3" t="s">
        <v>17</v>
      </c>
      <c r="D13" s="3">
        <v>38</v>
      </c>
      <c r="E13" s="2">
        <v>35</v>
      </c>
      <c r="F13" s="2">
        <v>3</v>
      </c>
      <c r="G13" s="2"/>
      <c r="H13" s="2"/>
      <c r="I13" s="2"/>
      <c r="J13" s="8">
        <f t="shared" si="0"/>
        <v>1</v>
      </c>
      <c r="K13" s="2">
        <v>31</v>
      </c>
      <c r="L13" s="2">
        <v>7</v>
      </c>
      <c r="M13" s="2"/>
      <c r="N13" s="2"/>
      <c r="O13" s="2"/>
      <c r="P13" s="8">
        <f t="shared" si="1"/>
        <v>1</v>
      </c>
      <c r="Q13" s="2">
        <v>28</v>
      </c>
      <c r="R13" s="2">
        <v>10</v>
      </c>
      <c r="S13" s="2"/>
      <c r="T13" s="1"/>
      <c r="U13" s="2"/>
      <c r="V13" s="8">
        <f t="shared" si="2"/>
        <v>1</v>
      </c>
      <c r="W13" s="2">
        <v>34</v>
      </c>
      <c r="X13" s="2">
        <v>4</v>
      </c>
      <c r="Y13" s="1"/>
      <c r="Z13" s="2"/>
      <c r="AA13" s="2"/>
      <c r="AB13" s="8">
        <f t="shared" si="3"/>
        <v>1</v>
      </c>
      <c r="AC13" s="9">
        <f t="shared" si="4"/>
        <v>1</v>
      </c>
    </row>
    <row r="14" spans="2:29" ht="24" customHeight="1">
      <c r="B14" s="13"/>
      <c r="C14" s="3" t="s">
        <v>15</v>
      </c>
      <c r="D14" s="3">
        <v>20</v>
      </c>
      <c r="E14" s="2">
        <v>18</v>
      </c>
      <c r="F14" s="2">
        <v>2</v>
      </c>
      <c r="G14" s="2"/>
      <c r="H14" s="2"/>
      <c r="I14" s="2"/>
      <c r="J14" s="8">
        <f t="shared" si="0"/>
        <v>1</v>
      </c>
      <c r="K14" s="2">
        <v>15</v>
      </c>
      <c r="L14" s="2">
        <v>5</v>
      </c>
      <c r="M14" s="2"/>
      <c r="N14" s="2"/>
      <c r="O14" s="2"/>
      <c r="P14" s="8">
        <f t="shared" si="1"/>
        <v>1</v>
      </c>
      <c r="Q14" s="2">
        <v>16</v>
      </c>
      <c r="R14" s="2">
        <v>3</v>
      </c>
      <c r="S14" s="2">
        <v>1</v>
      </c>
      <c r="T14" s="2"/>
      <c r="U14" s="2"/>
      <c r="V14" s="8">
        <f t="shared" si="2"/>
        <v>0.95</v>
      </c>
      <c r="W14" s="2">
        <v>18</v>
      </c>
      <c r="X14" s="2">
        <v>2</v>
      </c>
      <c r="Y14" s="1"/>
      <c r="Z14" s="2"/>
      <c r="AA14" s="2"/>
      <c r="AB14" s="8">
        <f t="shared" si="3"/>
        <v>1</v>
      </c>
      <c r="AC14" s="9">
        <f t="shared" si="4"/>
        <v>0.9875</v>
      </c>
    </row>
    <row r="15" spans="2:29" ht="24" customHeight="1">
      <c r="B15" s="13"/>
      <c r="C15" s="3" t="s">
        <v>35</v>
      </c>
      <c r="D15" s="3">
        <v>55</v>
      </c>
      <c r="E15" s="2">
        <v>49</v>
      </c>
      <c r="F15" s="2">
        <v>5</v>
      </c>
      <c r="G15" s="2">
        <v>1</v>
      </c>
      <c r="H15" s="1"/>
      <c r="I15" s="2"/>
      <c r="J15" s="8">
        <f t="shared" si="0"/>
        <v>0.9818181818181818</v>
      </c>
      <c r="K15" s="2">
        <v>46</v>
      </c>
      <c r="L15" s="2">
        <v>7</v>
      </c>
      <c r="M15" s="2">
        <v>2</v>
      </c>
      <c r="N15" s="1"/>
      <c r="O15" s="2"/>
      <c r="P15" s="8">
        <f t="shared" si="1"/>
        <v>0.9636363636363636</v>
      </c>
      <c r="Q15" s="2">
        <v>45</v>
      </c>
      <c r="R15" s="2">
        <v>10</v>
      </c>
      <c r="S15" s="2"/>
      <c r="T15" s="1"/>
      <c r="U15" s="2"/>
      <c r="V15" s="8">
        <f t="shared" si="2"/>
        <v>1</v>
      </c>
      <c r="W15" s="2">
        <v>48</v>
      </c>
      <c r="X15" s="2">
        <v>6</v>
      </c>
      <c r="Y15" s="2">
        <v>1</v>
      </c>
      <c r="Z15" s="1"/>
      <c r="AA15" s="2"/>
      <c r="AB15" s="8">
        <f t="shared" si="3"/>
        <v>0.9818181818181818</v>
      </c>
      <c r="AC15" s="9">
        <f t="shared" si="4"/>
        <v>0.9818181818181818</v>
      </c>
    </row>
    <row r="16" spans="2:29" ht="24" customHeight="1">
      <c r="B16" s="14"/>
      <c r="C16" s="4" t="s">
        <v>34</v>
      </c>
      <c r="D16" s="4">
        <v>19</v>
      </c>
      <c r="E16" s="2">
        <v>17</v>
      </c>
      <c r="F16" s="2">
        <v>1</v>
      </c>
      <c r="G16" s="2">
        <v>1</v>
      </c>
      <c r="H16" s="2"/>
      <c r="I16" s="2"/>
      <c r="J16" s="8">
        <f t="shared" si="0"/>
        <v>0.9473684210526315</v>
      </c>
      <c r="K16" s="2">
        <v>17</v>
      </c>
      <c r="L16" s="2">
        <v>1</v>
      </c>
      <c r="M16" s="2">
        <v>1</v>
      </c>
      <c r="N16" s="2"/>
      <c r="O16" s="2"/>
      <c r="P16" s="8">
        <f t="shared" si="1"/>
        <v>0.9473684210526315</v>
      </c>
      <c r="Q16" s="2">
        <v>15</v>
      </c>
      <c r="R16" s="2">
        <v>2</v>
      </c>
      <c r="S16" s="2">
        <v>2</v>
      </c>
      <c r="T16" s="2"/>
      <c r="U16" s="2"/>
      <c r="V16" s="8">
        <f t="shared" si="2"/>
        <v>0.8947368421052632</v>
      </c>
      <c r="W16" s="2">
        <v>16</v>
      </c>
      <c r="X16" s="2">
        <v>2</v>
      </c>
      <c r="Y16" s="2">
        <v>1</v>
      </c>
      <c r="Z16" s="2"/>
      <c r="AA16" s="2"/>
      <c r="AB16" s="8">
        <f t="shared" si="3"/>
        <v>0.9473684210526315</v>
      </c>
      <c r="AC16" s="9">
        <f t="shared" si="4"/>
        <v>0.9342105263157894</v>
      </c>
    </row>
    <row r="17" spans="2:29" ht="24" customHeight="1">
      <c r="B17" s="14"/>
      <c r="C17" s="4" t="s">
        <v>40</v>
      </c>
      <c r="D17" s="4">
        <v>45</v>
      </c>
      <c r="E17" s="2">
        <v>42</v>
      </c>
      <c r="F17" s="2">
        <v>3</v>
      </c>
      <c r="G17" s="2"/>
      <c r="H17" s="2"/>
      <c r="I17" s="2"/>
      <c r="J17" s="8">
        <f t="shared" si="0"/>
        <v>1</v>
      </c>
      <c r="K17" s="2">
        <v>41</v>
      </c>
      <c r="L17" s="2">
        <v>4</v>
      </c>
      <c r="M17" s="2"/>
      <c r="N17" s="2"/>
      <c r="O17" s="2"/>
      <c r="P17" s="8">
        <f t="shared" si="1"/>
        <v>1</v>
      </c>
      <c r="Q17" s="2">
        <v>41</v>
      </c>
      <c r="R17" s="2">
        <v>3</v>
      </c>
      <c r="S17" s="2">
        <v>1</v>
      </c>
      <c r="T17" s="2"/>
      <c r="U17" s="2"/>
      <c r="V17" s="8">
        <f t="shared" si="2"/>
        <v>0.9777777777777777</v>
      </c>
      <c r="W17" s="2">
        <v>43</v>
      </c>
      <c r="X17" s="2">
        <v>2</v>
      </c>
      <c r="Y17" s="2"/>
      <c r="Z17" s="2"/>
      <c r="AA17" s="2"/>
      <c r="AB17" s="8">
        <f t="shared" si="3"/>
        <v>1</v>
      </c>
      <c r="AC17" s="9">
        <f t="shared" si="4"/>
        <v>0.9944444444444445</v>
      </c>
    </row>
    <row r="18" spans="2:29" ht="24" customHeight="1">
      <c r="B18" s="14"/>
      <c r="C18" s="4" t="s">
        <v>38</v>
      </c>
      <c r="D18" s="4">
        <v>16</v>
      </c>
      <c r="E18" s="2">
        <v>9</v>
      </c>
      <c r="F18" s="2">
        <v>6</v>
      </c>
      <c r="G18" s="2">
        <v>1</v>
      </c>
      <c r="H18" s="2"/>
      <c r="I18" s="2"/>
      <c r="J18" s="8">
        <f t="shared" si="0"/>
        <v>0.9375</v>
      </c>
      <c r="K18" s="2">
        <v>9</v>
      </c>
      <c r="L18" s="2">
        <v>6</v>
      </c>
      <c r="M18" s="2">
        <v>1</v>
      </c>
      <c r="N18" s="2"/>
      <c r="O18" s="2"/>
      <c r="P18" s="8">
        <f t="shared" si="1"/>
        <v>0.9375</v>
      </c>
      <c r="Q18" s="2">
        <v>8</v>
      </c>
      <c r="R18" s="2">
        <v>6</v>
      </c>
      <c r="S18" s="2">
        <v>2</v>
      </c>
      <c r="T18" s="2"/>
      <c r="U18" s="2"/>
      <c r="V18" s="8">
        <f t="shared" si="2"/>
        <v>0.875</v>
      </c>
      <c r="W18" s="2">
        <v>9</v>
      </c>
      <c r="X18" s="2">
        <v>6</v>
      </c>
      <c r="Y18" s="2">
        <v>1</v>
      </c>
      <c r="Z18" s="2"/>
      <c r="AA18" s="2"/>
      <c r="AB18" s="8">
        <f t="shared" si="3"/>
        <v>0.9375</v>
      </c>
      <c r="AC18" s="9">
        <f t="shared" si="4"/>
        <v>0.921875</v>
      </c>
    </row>
    <row r="19" spans="2:29" ht="24" customHeight="1">
      <c r="B19" s="14"/>
      <c r="C19" s="4" t="s">
        <v>22</v>
      </c>
      <c r="D19" s="4">
        <v>8</v>
      </c>
      <c r="E19" s="2">
        <v>8</v>
      </c>
      <c r="F19" s="2"/>
      <c r="G19" s="2"/>
      <c r="H19" s="2"/>
      <c r="I19" s="2"/>
      <c r="J19" s="8">
        <f t="shared" si="0"/>
        <v>1</v>
      </c>
      <c r="K19" s="2">
        <v>8</v>
      </c>
      <c r="L19" s="2"/>
      <c r="M19" s="2"/>
      <c r="N19" s="2"/>
      <c r="O19" s="2"/>
      <c r="P19" s="8">
        <f t="shared" si="1"/>
        <v>1</v>
      </c>
      <c r="Q19" s="2">
        <v>8</v>
      </c>
      <c r="R19" s="2"/>
      <c r="S19" s="2"/>
      <c r="T19" s="2"/>
      <c r="U19" s="2"/>
      <c r="V19" s="8">
        <f t="shared" si="2"/>
        <v>1</v>
      </c>
      <c r="W19" s="2">
        <v>8</v>
      </c>
      <c r="X19" s="2"/>
      <c r="Y19" s="2"/>
      <c r="Z19" s="2"/>
      <c r="AA19" s="2"/>
      <c r="AB19" s="8">
        <f t="shared" si="3"/>
        <v>1</v>
      </c>
      <c r="AC19" s="9">
        <f t="shared" si="4"/>
        <v>1</v>
      </c>
    </row>
    <row r="20" spans="2:29" ht="24" customHeight="1">
      <c r="B20" s="14"/>
      <c r="C20" s="4"/>
      <c r="D20" s="7">
        <f>SUM(D6:D19)</f>
        <v>366</v>
      </c>
      <c r="E20" s="7">
        <f>SUM(E6:E19)</f>
        <v>317</v>
      </c>
      <c r="F20" s="7">
        <f>SUM(F6:F19)</f>
        <v>43</v>
      </c>
      <c r="G20" s="7">
        <f>SUM(G6:G19)</f>
        <v>6</v>
      </c>
      <c r="H20" s="7">
        <f>SUM(H6:H19)</f>
        <v>0</v>
      </c>
      <c r="I20" s="7">
        <f>SUM(I6:I19)</f>
        <v>0</v>
      </c>
      <c r="J20" s="10">
        <f t="shared" si="0"/>
        <v>0.9836065573770492</v>
      </c>
      <c r="K20" s="7">
        <f>SUM(K6:K19)</f>
        <v>297</v>
      </c>
      <c r="L20" s="7">
        <f>SUM(L6:L19)</f>
        <v>63</v>
      </c>
      <c r="M20" s="7">
        <f>SUM(M6:M19)</f>
        <v>6</v>
      </c>
      <c r="N20" s="7">
        <f>SUM(N6:N19)</f>
        <v>0</v>
      </c>
      <c r="O20" s="7">
        <f>SUM(O6:O19)</f>
        <v>0</v>
      </c>
      <c r="P20" s="10">
        <f t="shared" si="1"/>
        <v>0.9836065573770492</v>
      </c>
      <c r="Q20" s="7">
        <f>SUM(Q6:Q19)</f>
        <v>288</v>
      </c>
      <c r="R20" s="7">
        <f>SUM(R6:R19)</f>
        <v>70</v>
      </c>
      <c r="S20" s="7">
        <f>SUM(S6:S19)</f>
        <v>8</v>
      </c>
      <c r="T20" s="7">
        <f>SUM(T6:T19)</f>
        <v>0</v>
      </c>
      <c r="U20" s="7">
        <f>SUM(U6:U19)</f>
        <v>0</v>
      </c>
      <c r="V20" s="10">
        <f t="shared" si="2"/>
        <v>0.9781420765027322</v>
      </c>
      <c r="W20" s="7">
        <f>SUM(W6:W19)</f>
        <v>304</v>
      </c>
      <c r="X20" s="7">
        <f>SUM(X6:X19)</f>
        <v>56</v>
      </c>
      <c r="Y20" s="7">
        <f>SUM(Y6:Y19)</f>
        <v>5</v>
      </c>
      <c r="Z20" s="7">
        <f>SUM(Z6:Z19)</f>
        <v>1</v>
      </c>
      <c r="AA20" s="7">
        <f>SUM(AA6:AA19)</f>
        <v>0</v>
      </c>
      <c r="AB20" s="10">
        <f t="shared" si="3"/>
        <v>0.9836065573770492</v>
      </c>
      <c r="AC20" s="9">
        <f t="shared" si="4"/>
        <v>0.9822404371584699</v>
      </c>
    </row>
  </sheetData>
  <mergeCells count="9">
    <mergeCell ref="B4:B20"/>
    <mergeCell ref="C4:C5"/>
    <mergeCell ref="E4:J4"/>
    <mergeCell ref="K4:P4"/>
    <mergeCell ref="Q4:V4"/>
    <mergeCell ref="W4:AB4"/>
    <mergeCell ref="D4:D5"/>
    <mergeCell ref="AC4:AC5"/>
    <mergeCell ref="F2:V2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landscape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AB19"/>
  <sheetViews>
    <sheetView zoomScale="150" zoomScaleNormal="150" zoomScaleSheetLayoutView="75" workbookViewId="0" topLeftCell="A1">
      <selection activeCell="B11" sqref="B11:F11"/>
    </sheetView>
  </sheetViews>
  <sheetFormatPr defaultColWidth="8.88671875" defaultRowHeight="13.5"/>
  <cols>
    <col min="3" max="6" width="8.88671875" style="0" bestFit="1" customWidth="1"/>
    <col min="9" max="13" width="8.88671875" style="0" bestFit="1" customWidth="1"/>
    <col min="15" max="18" width="8.88671875" style="0" bestFit="1" customWidth="1"/>
    <col min="21" max="26" width="8.88671875" style="0" bestFit="1" customWidth="1"/>
  </cols>
  <sheetData>
    <row r="1" spans="5:21" ht="24.95">
      <c r="E1" s="24" t="s">
        <v>25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28" ht="13.5">
      <c r="A3" s="13" t="s">
        <v>4</v>
      </c>
      <c r="B3" s="15" t="s">
        <v>42</v>
      </c>
      <c r="C3" s="22" t="s">
        <v>2</v>
      </c>
      <c r="D3" s="19" t="s">
        <v>28</v>
      </c>
      <c r="E3" s="20" t="s">
        <v>27</v>
      </c>
      <c r="F3" s="20" t="s">
        <v>27</v>
      </c>
      <c r="G3" s="20" t="s">
        <v>27</v>
      </c>
      <c r="H3" s="20" t="s">
        <v>27</v>
      </c>
      <c r="I3" s="21" t="s">
        <v>26</v>
      </c>
      <c r="J3" s="19" t="s">
        <v>7</v>
      </c>
      <c r="K3" s="20" t="s">
        <v>5</v>
      </c>
      <c r="L3" s="20" t="s">
        <v>5</v>
      </c>
      <c r="M3" s="20" t="s">
        <v>5</v>
      </c>
      <c r="N3" s="20" t="s">
        <v>5</v>
      </c>
      <c r="O3" s="21" t="s">
        <v>10</v>
      </c>
      <c r="P3" s="19" t="s">
        <v>8</v>
      </c>
      <c r="Q3" s="20" t="s">
        <v>9</v>
      </c>
      <c r="R3" s="20" t="s">
        <v>9</v>
      </c>
      <c r="S3" s="20" t="s">
        <v>9</v>
      </c>
      <c r="T3" s="20" t="s">
        <v>9</v>
      </c>
      <c r="U3" s="21" t="s">
        <v>11</v>
      </c>
      <c r="V3" s="19" t="s">
        <v>32</v>
      </c>
      <c r="W3" s="20" t="s">
        <v>0</v>
      </c>
      <c r="X3" s="20" t="s">
        <v>0</v>
      </c>
      <c r="Y3" s="20" t="s">
        <v>0</v>
      </c>
      <c r="Z3" s="20" t="s">
        <v>0</v>
      </c>
      <c r="AA3" s="21" t="s">
        <v>29</v>
      </c>
      <c r="AB3" s="17" t="s">
        <v>41</v>
      </c>
    </row>
    <row r="4" spans="1:28" ht="18.15">
      <c r="A4" s="14"/>
      <c r="B4" s="16"/>
      <c r="C4" s="23"/>
      <c r="D4" s="5" t="s">
        <v>13</v>
      </c>
      <c r="E4" s="5" t="s">
        <v>36</v>
      </c>
      <c r="F4" s="5" t="s">
        <v>18</v>
      </c>
      <c r="G4" s="5" t="s">
        <v>23</v>
      </c>
      <c r="H4" s="5" t="s">
        <v>3</v>
      </c>
      <c r="I4" s="5" t="s">
        <v>14</v>
      </c>
      <c r="J4" s="5" t="s">
        <v>13</v>
      </c>
      <c r="K4" s="5" t="s">
        <v>36</v>
      </c>
      <c r="L4" s="5" t="s">
        <v>18</v>
      </c>
      <c r="M4" s="5" t="s">
        <v>23</v>
      </c>
      <c r="N4" s="5" t="s">
        <v>3</v>
      </c>
      <c r="O4" s="5" t="s">
        <v>14</v>
      </c>
      <c r="P4" s="5" t="s">
        <v>13</v>
      </c>
      <c r="Q4" s="5" t="s">
        <v>36</v>
      </c>
      <c r="R4" s="5" t="s">
        <v>18</v>
      </c>
      <c r="S4" s="5" t="s">
        <v>23</v>
      </c>
      <c r="T4" s="5" t="s">
        <v>3</v>
      </c>
      <c r="U4" s="5" t="s">
        <v>14</v>
      </c>
      <c r="V4" s="5" t="s">
        <v>13</v>
      </c>
      <c r="W4" s="5" t="s">
        <v>36</v>
      </c>
      <c r="X4" s="5" t="s">
        <v>18</v>
      </c>
      <c r="Y4" s="5" t="s">
        <v>23</v>
      </c>
      <c r="Z4" s="5" t="s">
        <v>3</v>
      </c>
      <c r="AA4" s="5" t="s">
        <v>14</v>
      </c>
      <c r="AB4" s="18"/>
    </row>
    <row r="5" spans="1:28" ht="13.5">
      <c r="A5" s="13"/>
      <c r="B5" s="3" t="s">
        <v>19</v>
      </c>
      <c r="C5" s="3">
        <v>12</v>
      </c>
      <c r="D5" s="1">
        <v>11</v>
      </c>
      <c r="E5" s="1">
        <v>1</v>
      </c>
      <c r="F5" s="1"/>
      <c r="G5" s="1"/>
      <c r="H5" s="1"/>
      <c r="I5" s="8">
        <f>SUM(D5:E5)/C5</f>
        <v>1</v>
      </c>
      <c r="J5" s="1">
        <v>11</v>
      </c>
      <c r="K5" s="1">
        <v>1</v>
      </c>
      <c r="L5" s="1"/>
      <c r="M5" s="1"/>
      <c r="N5" s="1"/>
      <c r="O5" s="8">
        <f>SUM(J5:K5)/C5</f>
        <v>1</v>
      </c>
      <c r="P5" s="1">
        <v>11</v>
      </c>
      <c r="Q5" s="1">
        <v>1</v>
      </c>
      <c r="R5" s="1"/>
      <c r="S5" s="1"/>
      <c r="T5" s="1"/>
      <c r="U5" s="8">
        <f>SUM(P5:Q5)/C5</f>
        <v>1</v>
      </c>
      <c r="V5" s="1">
        <v>11</v>
      </c>
      <c r="W5" s="1">
        <v>1</v>
      </c>
      <c r="X5" s="1"/>
      <c r="Y5" s="1"/>
      <c r="Z5" s="1"/>
      <c r="AA5" s="8">
        <f>SUM(V5:W5)/C5</f>
        <v>1</v>
      </c>
      <c r="AB5" s="9">
        <f>SUM(AA5,U5,O5,I5)/4</f>
        <v>1</v>
      </c>
    </row>
    <row r="6" spans="1:28" ht="13.5">
      <c r="A6" s="13"/>
      <c r="B6" s="3" t="s">
        <v>37</v>
      </c>
      <c r="C6" s="3">
        <v>4</v>
      </c>
      <c r="D6" s="1">
        <v>1</v>
      </c>
      <c r="E6" s="1">
        <v>3</v>
      </c>
      <c r="F6" s="1"/>
      <c r="G6" s="1"/>
      <c r="H6" s="1"/>
      <c r="I6" s="8">
        <f aca="true" t="shared" si="0" ref="I6:I19">SUM(D6:E6)/C6</f>
        <v>1</v>
      </c>
      <c r="J6" s="1">
        <v>1</v>
      </c>
      <c r="K6" s="1">
        <v>1</v>
      </c>
      <c r="L6" s="1">
        <v>2</v>
      </c>
      <c r="M6" s="1"/>
      <c r="N6" s="1"/>
      <c r="O6" s="8">
        <f aca="true" t="shared" si="1" ref="O6:O19">SUM(J6:K6)/C6</f>
        <v>0.5</v>
      </c>
      <c r="P6" s="1">
        <v>1</v>
      </c>
      <c r="Q6" s="1">
        <v>3</v>
      </c>
      <c r="R6" s="1"/>
      <c r="S6" s="1"/>
      <c r="T6" s="1"/>
      <c r="U6" s="8">
        <f aca="true" t="shared" si="2" ref="U6:U19">SUM(P6:Q6)/C6</f>
        <v>1</v>
      </c>
      <c r="V6" s="1">
        <v>1</v>
      </c>
      <c r="W6" s="1">
        <v>3</v>
      </c>
      <c r="X6" s="1"/>
      <c r="Y6" s="1"/>
      <c r="Z6" s="1"/>
      <c r="AA6" s="8">
        <f aca="true" t="shared" si="3" ref="AA6:AA19">SUM(V6:W6)/C6</f>
        <v>1</v>
      </c>
      <c r="AB6" s="9">
        <f aca="true" t="shared" si="4" ref="AB6:AB19">SUM(AA6,U6,O6,I6)/4</f>
        <v>0.875</v>
      </c>
    </row>
    <row r="7" spans="1:28" ht="13.5">
      <c r="A7" s="13"/>
      <c r="B7" s="3" t="s">
        <v>21</v>
      </c>
      <c r="C7" s="3">
        <v>5</v>
      </c>
      <c r="D7" s="1">
        <v>3</v>
      </c>
      <c r="E7" s="1">
        <v>2</v>
      </c>
      <c r="F7" s="1"/>
      <c r="G7" s="1"/>
      <c r="H7" s="1"/>
      <c r="I7" s="8">
        <f t="shared" si="0"/>
        <v>1</v>
      </c>
      <c r="J7" s="1">
        <v>3</v>
      </c>
      <c r="K7" s="1">
        <v>2</v>
      </c>
      <c r="L7" s="1"/>
      <c r="M7" s="1"/>
      <c r="N7" s="1"/>
      <c r="O7" s="8">
        <f t="shared" si="1"/>
        <v>1</v>
      </c>
      <c r="P7" s="1">
        <v>2</v>
      </c>
      <c r="Q7" s="1">
        <v>2</v>
      </c>
      <c r="R7" s="1">
        <v>1</v>
      </c>
      <c r="S7" s="1"/>
      <c r="T7" s="1"/>
      <c r="U7" s="8">
        <f t="shared" si="2"/>
        <v>0.8</v>
      </c>
      <c r="V7" s="1">
        <v>3</v>
      </c>
      <c r="W7" s="1">
        <v>1</v>
      </c>
      <c r="X7" s="1">
        <v>1</v>
      </c>
      <c r="Y7" s="1"/>
      <c r="Z7" s="1"/>
      <c r="AA7" s="8">
        <f t="shared" si="3"/>
        <v>0.8</v>
      </c>
      <c r="AB7" s="9">
        <f t="shared" si="4"/>
        <v>0.9</v>
      </c>
    </row>
    <row r="8" spans="1:28" ht="13.5">
      <c r="A8" s="13"/>
      <c r="B8" s="3" t="s">
        <v>20</v>
      </c>
      <c r="C8" s="3">
        <v>32</v>
      </c>
      <c r="D8" s="1">
        <v>29</v>
      </c>
      <c r="E8" s="1">
        <v>3</v>
      </c>
      <c r="F8" s="1"/>
      <c r="G8" s="1"/>
      <c r="H8" s="1"/>
      <c r="I8" s="8">
        <f t="shared" si="0"/>
        <v>1</v>
      </c>
      <c r="J8" s="1">
        <v>27</v>
      </c>
      <c r="K8" s="1">
        <v>5</v>
      </c>
      <c r="L8" s="1"/>
      <c r="M8" s="1"/>
      <c r="N8" s="1"/>
      <c r="O8" s="8">
        <f t="shared" si="1"/>
        <v>1</v>
      </c>
      <c r="P8" s="1">
        <v>29</v>
      </c>
      <c r="Q8" s="1">
        <v>3</v>
      </c>
      <c r="R8" s="1"/>
      <c r="S8" s="1"/>
      <c r="T8" s="1"/>
      <c r="U8" s="8">
        <f t="shared" si="2"/>
        <v>1</v>
      </c>
      <c r="V8" s="1">
        <v>30</v>
      </c>
      <c r="W8" s="1">
        <v>2</v>
      </c>
      <c r="X8" s="1"/>
      <c r="Y8" s="1"/>
      <c r="Z8" s="1"/>
      <c r="AA8" s="8">
        <f t="shared" si="3"/>
        <v>1</v>
      </c>
      <c r="AB8" s="9">
        <f t="shared" si="4"/>
        <v>1</v>
      </c>
    </row>
    <row r="9" spans="1:28" ht="13.5">
      <c r="A9" s="13"/>
      <c r="B9" s="3" t="s">
        <v>39</v>
      </c>
      <c r="C9" s="3">
        <v>35</v>
      </c>
      <c r="D9" s="1">
        <v>19</v>
      </c>
      <c r="E9" s="1">
        <v>15</v>
      </c>
      <c r="F9" s="1">
        <v>1</v>
      </c>
      <c r="G9" s="1"/>
      <c r="H9" s="1"/>
      <c r="I9" s="8">
        <f t="shared" si="0"/>
        <v>0.9714285714285714</v>
      </c>
      <c r="J9" s="1">
        <v>18</v>
      </c>
      <c r="K9" s="1">
        <v>14</v>
      </c>
      <c r="L9" s="1">
        <v>3</v>
      </c>
      <c r="M9" s="1"/>
      <c r="N9" s="1"/>
      <c r="O9" s="8">
        <f t="shared" si="1"/>
        <v>0.9142857142857143</v>
      </c>
      <c r="P9" s="1">
        <v>19</v>
      </c>
      <c r="Q9" s="1">
        <v>13</v>
      </c>
      <c r="R9" s="1">
        <v>3</v>
      </c>
      <c r="S9" s="1"/>
      <c r="T9" s="1"/>
      <c r="U9" s="8">
        <f t="shared" si="2"/>
        <v>0.9142857142857143</v>
      </c>
      <c r="V9" s="1">
        <v>18</v>
      </c>
      <c r="W9" s="1">
        <v>14</v>
      </c>
      <c r="X9" s="1">
        <v>3</v>
      </c>
      <c r="Y9" s="1"/>
      <c r="Z9" s="1"/>
      <c r="AA9" s="8">
        <f t="shared" si="3"/>
        <v>0.9142857142857143</v>
      </c>
      <c r="AB9" s="9">
        <f t="shared" si="4"/>
        <v>0.9285714285714286</v>
      </c>
    </row>
    <row r="10" spans="1:28" ht="13.5">
      <c r="A10" s="13"/>
      <c r="B10" s="3" t="s">
        <v>16</v>
      </c>
      <c r="C10" s="3">
        <v>26</v>
      </c>
      <c r="D10" s="1">
        <v>16</v>
      </c>
      <c r="E10" s="1">
        <v>6</v>
      </c>
      <c r="F10" s="1">
        <v>4</v>
      </c>
      <c r="G10" s="1"/>
      <c r="H10" s="1"/>
      <c r="I10" s="8">
        <f t="shared" si="0"/>
        <v>0.8461538461538461</v>
      </c>
      <c r="J10" s="1">
        <v>17</v>
      </c>
      <c r="K10" s="1">
        <v>5</v>
      </c>
      <c r="L10" s="1">
        <v>3</v>
      </c>
      <c r="M10" s="1">
        <v>1</v>
      </c>
      <c r="N10" s="1"/>
      <c r="O10" s="8">
        <f t="shared" si="1"/>
        <v>0.8461538461538461</v>
      </c>
      <c r="P10" s="1">
        <v>15</v>
      </c>
      <c r="Q10" s="1">
        <v>7</v>
      </c>
      <c r="R10" s="1">
        <v>4</v>
      </c>
      <c r="S10" s="1"/>
      <c r="T10" s="1"/>
      <c r="U10" s="8">
        <f t="shared" si="2"/>
        <v>0.8461538461538461</v>
      </c>
      <c r="V10" s="1">
        <v>15</v>
      </c>
      <c r="W10" s="1">
        <v>5</v>
      </c>
      <c r="X10" s="1">
        <v>4</v>
      </c>
      <c r="Y10" s="1">
        <v>1</v>
      </c>
      <c r="Z10" s="1">
        <v>1</v>
      </c>
      <c r="AA10" s="8">
        <f t="shared" si="3"/>
        <v>0.7692307692307693</v>
      </c>
      <c r="AB10" s="9">
        <f t="shared" si="4"/>
        <v>0.826923076923077</v>
      </c>
    </row>
    <row r="11" spans="1:28" ht="13.5">
      <c r="A11" s="13"/>
      <c r="B11" s="3" t="s">
        <v>43</v>
      </c>
      <c r="C11" s="3">
        <v>12</v>
      </c>
      <c r="D11" s="1">
        <v>4</v>
      </c>
      <c r="E11" s="1">
        <v>6</v>
      </c>
      <c r="F11" s="1">
        <v>2</v>
      </c>
      <c r="G11" s="1"/>
      <c r="H11" s="1"/>
      <c r="I11" s="8">
        <f t="shared" si="0"/>
        <v>0.8333333333333334</v>
      </c>
      <c r="J11" s="1">
        <v>5</v>
      </c>
      <c r="K11" s="1">
        <v>6</v>
      </c>
      <c r="L11" s="1">
        <v>1</v>
      </c>
      <c r="M11" s="1"/>
      <c r="N11" s="1"/>
      <c r="O11" s="8">
        <f t="shared" si="1"/>
        <v>0.9166666666666666</v>
      </c>
      <c r="P11" s="1">
        <v>4</v>
      </c>
      <c r="Q11" s="1">
        <v>6</v>
      </c>
      <c r="R11" s="1">
        <v>2</v>
      </c>
      <c r="S11" s="1"/>
      <c r="T11" s="1"/>
      <c r="U11" s="8">
        <f t="shared" si="2"/>
        <v>0.8333333333333334</v>
      </c>
      <c r="V11" s="1">
        <v>4</v>
      </c>
      <c r="W11" s="1">
        <v>7</v>
      </c>
      <c r="X11" s="1"/>
      <c r="Y11" s="1"/>
      <c r="Z11" s="1">
        <v>1</v>
      </c>
      <c r="AA11" s="8">
        <f t="shared" si="3"/>
        <v>0.9166666666666666</v>
      </c>
      <c r="AB11" s="9">
        <f t="shared" si="4"/>
        <v>0.875</v>
      </c>
    </row>
    <row r="12" spans="1:28" ht="13.5">
      <c r="A12" s="13"/>
      <c r="B12" s="3" t="s">
        <v>17</v>
      </c>
      <c r="C12" s="3">
        <v>12</v>
      </c>
      <c r="D12" s="1">
        <v>8</v>
      </c>
      <c r="E12" s="1">
        <v>4</v>
      </c>
      <c r="F12" s="1"/>
      <c r="G12" s="1"/>
      <c r="H12" s="1"/>
      <c r="I12" s="8">
        <f t="shared" si="0"/>
        <v>1</v>
      </c>
      <c r="J12" s="1">
        <v>9</v>
      </c>
      <c r="K12" s="1">
        <v>3</v>
      </c>
      <c r="L12" s="1"/>
      <c r="M12" s="1"/>
      <c r="N12" s="1"/>
      <c r="O12" s="8">
        <f t="shared" si="1"/>
        <v>1</v>
      </c>
      <c r="P12" s="1">
        <v>8</v>
      </c>
      <c r="Q12" s="1">
        <v>4</v>
      </c>
      <c r="R12" s="1"/>
      <c r="S12" s="1"/>
      <c r="T12" s="1"/>
      <c r="U12" s="8">
        <f t="shared" si="2"/>
        <v>1</v>
      </c>
      <c r="V12" s="1">
        <v>9</v>
      </c>
      <c r="W12" s="1">
        <v>3</v>
      </c>
      <c r="X12" s="1"/>
      <c r="Y12" s="1"/>
      <c r="Z12" s="1"/>
      <c r="AA12" s="8">
        <f t="shared" si="3"/>
        <v>1</v>
      </c>
      <c r="AB12" s="9">
        <f t="shared" si="4"/>
        <v>1</v>
      </c>
    </row>
    <row r="13" spans="1:28" ht="13.5">
      <c r="A13" s="13"/>
      <c r="B13" s="3" t="s">
        <v>15</v>
      </c>
      <c r="C13" s="3">
        <v>10</v>
      </c>
      <c r="D13" s="1">
        <v>8</v>
      </c>
      <c r="E13" s="1">
        <v>2</v>
      </c>
      <c r="F13" s="1"/>
      <c r="G13" s="1"/>
      <c r="H13" s="1"/>
      <c r="I13" s="8">
        <f t="shared" si="0"/>
        <v>1</v>
      </c>
      <c r="J13" s="1">
        <v>6</v>
      </c>
      <c r="K13" s="1">
        <v>3</v>
      </c>
      <c r="L13" s="1">
        <v>1</v>
      </c>
      <c r="M13" s="1"/>
      <c r="N13" s="1"/>
      <c r="O13" s="8">
        <f t="shared" si="1"/>
        <v>0.9</v>
      </c>
      <c r="P13" s="1">
        <v>5</v>
      </c>
      <c r="Q13" s="1">
        <v>4</v>
      </c>
      <c r="R13" s="1">
        <v>1</v>
      </c>
      <c r="S13" s="1"/>
      <c r="T13" s="1"/>
      <c r="U13" s="8">
        <f t="shared" si="2"/>
        <v>0.9</v>
      </c>
      <c r="V13" s="1">
        <v>7</v>
      </c>
      <c r="W13" s="1">
        <v>3</v>
      </c>
      <c r="X13" s="1"/>
      <c r="Y13" s="1"/>
      <c r="Z13" s="1"/>
      <c r="AA13" s="8">
        <f t="shared" si="3"/>
        <v>1</v>
      </c>
      <c r="AB13" s="9">
        <f t="shared" si="4"/>
        <v>0.95</v>
      </c>
    </row>
    <row r="14" spans="1:28" ht="13.5">
      <c r="A14" s="13"/>
      <c r="B14" s="3" t="s">
        <v>35</v>
      </c>
      <c r="C14" s="3">
        <v>26</v>
      </c>
      <c r="D14" s="1">
        <v>22</v>
      </c>
      <c r="E14" s="1">
        <v>2</v>
      </c>
      <c r="F14" s="1">
        <v>2</v>
      </c>
      <c r="G14" s="1"/>
      <c r="H14" s="1"/>
      <c r="I14" s="8">
        <f t="shared" si="0"/>
        <v>0.9230769230769231</v>
      </c>
      <c r="J14" s="1">
        <v>19</v>
      </c>
      <c r="K14" s="1">
        <v>6</v>
      </c>
      <c r="L14" s="1">
        <v>1</v>
      </c>
      <c r="M14" s="1"/>
      <c r="N14" s="1"/>
      <c r="O14" s="8">
        <f t="shared" si="1"/>
        <v>0.9615384615384616</v>
      </c>
      <c r="P14" s="1">
        <v>17</v>
      </c>
      <c r="Q14" s="1">
        <v>8</v>
      </c>
      <c r="R14" s="1">
        <v>1</v>
      </c>
      <c r="S14" s="1"/>
      <c r="T14" s="1"/>
      <c r="U14" s="8">
        <f t="shared" si="2"/>
        <v>0.9615384615384616</v>
      </c>
      <c r="V14" s="1">
        <v>19</v>
      </c>
      <c r="W14" s="1">
        <v>5</v>
      </c>
      <c r="X14" s="1">
        <v>2</v>
      </c>
      <c r="Y14" s="1"/>
      <c r="Z14" s="1"/>
      <c r="AA14" s="8">
        <f t="shared" si="3"/>
        <v>0.9230769230769231</v>
      </c>
      <c r="AB14" s="9">
        <f t="shared" si="4"/>
        <v>0.9423076923076923</v>
      </c>
    </row>
    <row r="15" spans="1:28" ht="13.5">
      <c r="A15" s="14"/>
      <c r="B15" s="1" t="s">
        <v>34</v>
      </c>
      <c r="C15" s="1">
        <v>6</v>
      </c>
      <c r="D15" s="1">
        <v>6</v>
      </c>
      <c r="E15" s="1"/>
      <c r="F15" s="1"/>
      <c r="G15" s="1"/>
      <c r="H15" s="1"/>
      <c r="I15" s="8">
        <f t="shared" si="0"/>
        <v>1</v>
      </c>
      <c r="J15" s="1">
        <v>6</v>
      </c>
      <c r="K15" s="1"/>
      <c r="L15" s="1"/>
      <c r="M15" s="1"/>
      <c r="N15" s="1"/>
      <c r="O15" s="8">
        <f t="shared" si="1"/>
        <v>1</v>
      </c>
      <c r="P15" s="1">
        <v>5</v>
      </c>
      <c r="Q15" s="1">
        <v>1</v>
      </c>
      <c r="R15" s="1"/>
      <c r="S15" s="1"/>
      <c r="T15" s="1"/>
      <c r="U15" s="8">
        <f t="shared" si="2"/>
        <v>1</v>
      </c>
      <c r="V15" s="1">
        <v>6</v>
      </c>
      <c r="W15" s="1"/>
      <c r="X15" s="1"/>
      <c r="Y15" s="1"/>
      <c r="Z15" s="1"/>
      <c r="AA15" s="8">
        <f t="shared" si="3"/>
        <v>1</v>
      </c>
      <c r="AB15" s="9">
        <f t="shared" si="4"/>
        <v>1</v>
      </c>
    </row>
    <row r="16" spans="1:28" ht="13.5">
      <c r="A16" s="14"/>
      <c r="B16" s="1" t="s">
        <v>40</v>
      </c>
      <c r="C16" s="1">
        <v>21</v>
      </c>
      <c r="D16" s="1">
        <v>16</v>
      </c>
      <c r="E16" s="1">
        <v>2</v>
      </c>
      <c r="F16" s="1">
        <v>3</v>
      </c>
      <c r="G16" s="1"/>
      <c r="H16" s="1"/>
      <c r="I16" s="8">
        <f t="shared" si="0"/>
        <v>0.8571428571428571</v>
      </c>
      <c r="J16" s="1">
        <v>12</v>
      </c>
      <c r="K16" s="1">
        <v>6</v>
      </c>
      <c r="L16" s="1">
        <v>3</v>
      </c>
      <c r="M16" s="1"/>
      <c r="N16" s="1"/>
      <c r="O16" s="8">
        <f t="shared" si="1"/>
        <v>0.8571428571428571</v>
      </c>
      <c r="P16" s="1">
        <v>12</v>
      </c>
      <c r="Q16" s="1">
        <v>6</v>
      </c>
      <c r="R16" s="1">
        <v>3</v>
      </c>
      <c r="S16" s="1"/>
      <c r="T16" s="1"/>
      <c r="U16" s="8">
        <f t="shared" si="2"/>
        <v>0.8571428571428571</v>
      </c>
      <c r="V16" s="1">
        <v>13</v>
      </c>
      <c r="W16" s="1">
        <v>5</v>
      </c>
      <c r="X16" s="1">
        <v>3</v>
      </c>
      <c r="Y16" s="1"/>
      <c r="Z16" s="1"/>
      <c r="AA16" s="8">
        <f t="shared" si="3"/>
        <v>0.8571428571428571</v>
      </c>
      <c r="AB16" s="9">
        <f t="shared" si="4"/>
        <v>0.8571428571428571</v>
      </c>
    </row>
    <row r="17" spans="1:28" ht="13.5">
      <c r="A17" s="14"/>
      <c r="B17" s="1" t="s">
        <v>38</v>
      </c>
      <c r="C17" s="1">
        <v>8</v>
      </c>
      <c r="D17" s="1">
        <v>6</v>
      </c>
      <c r="E17" s="1">
        <v>1</v>
      </c>
      <c r="F17" s="1">
        <v>1</v>
      </c>
      <c r="G17" s="1"/>
      <c r="H17" s="1"/>
      <c r="I17" s="8">
        <f t="shared" si="0"/>
        <v>0.875</v>
      </c>
      <c r="J17" s="1">
        <v>5</v>
      </c>
      <c r="K17" s="1">
        <v>2</v>
      </c>
      <c r="L17" s="1">
        <v>1</v>
      </c>
      <c r="M17" s="1"/>
      <c r="N17" s="1"/>
      <c r="O17" s="8">
        <f t="shared" si="1"/>
        <v>0.875</v>
      </c>
      <c r="P17" s="1">
        <v>4</v>
      </c>
      <c r="Q17" s="1">
        <v>3</v>
      </c>
      <c r="R17" s="1">
        <v>1</v>
      </c>
      <c r="S17" s="1"/>
      <c r="T17" s="1"/>
      <c r="U17" s="8">
        <f t="shared" si="2"/>
        <v>0.875</v>
      </c>
      <c r="V17" s="1">
        <v>6</v>
      </c>
      <c r="W17" s="1">
        <v>1</v>
      </c>
      <c r="X17" s="1">
        <v>1</v>
      </c>
      <c r="Y17" s="1"/>
      <c r="Z17" s="1"/>
      <c r="AA17" s="8">
        <f t="shared" si="3"/>
        <v>0.875</v>
      </c>
      <c r="AB17" s="9">
        <f t="shared" si="4"/>
        <v>0.875</v>
      </c>
    </row>
    <row r="18" spans="1:28" ht="13.5">
      <c r="A18" s="14"/>
      <c r="B18" s="1" t="s">
        <v>22</v>
      </c>
      <c r="C18" s="1">
        <v>2</v>
      </c>
      <c r="D18" s="1">
        <v>2</v>
      </c>
      <c r="E18" s="1"/>
      <c r="F18" s="1"/>
      <c r="G18" s="1"/>
      <c r="H18" s="1"/>
      <c r="I18" s="8">
        <f t="shared" si="0"/>
        <v>1</v>
      </c>
      <c r="J18" s="1">
        <v>2</v>
      </c>
      <c r="K18" s="1"/>
      <c r="L18" s="1"/>
      <c r="M18" s="1"/>
      <c r="N18" s="1"/>
      <c r="O18" s="8">
        <f t="shared" si="1"/>
        <v>1</v>
      </c>
      <c r="P18" s="1">
        <v>2</v>
      </c>
      <c r="Q18" s="1"/>
      <c r="R18" s="1"/>
      <c r="S18" s="1"/>
      <c r="T18" s="1"/>
      <c r="U18" s="8">
        <f t="shared" si="2"/>
        <v>1</v>
      </c>
      <c r="V18" s="1">
        <v>2</v>
      </c>
      <c r="W18" s="1"/>
      <c r="X18" s="1"/>
      <c r="Y18" s="1"/>
      <c r="Z18" s="1"/>
      <c r="AA18" s="8">
        <f t="shared" si="3"/>
        <v>1</v>
      </c>
      <c r="AB18" s="9">
        <f t="shared" si="4"/>
        <v>1</v>
      </c>
    </row>
    <row r="19" spans="1:28" ht="13.5">
      <c r="A19" s="14"/>
      <c r="B19" s="1"/>
      <c r="C19" s="7">
        <f>SUM(C5:C18)</f>
        <v>211</v>
      </c>
      <c r="D19" s="7">
        <f>SUM(D5:D18)</f>
        <v>151</v>
      </c>
      <c r="E19" s="7">
        <f>SUM(E5:E18)</f>
        <v>47</v>
      </c>
      <c r="F19" s="7">
        <f>SUM(F5:F18)</f>
        <v>13</v>
      </c>
      <c r="G19" s="7">
        <f>SUM(G5:G18)</f>
        <v>0</v>
      </c>
      <c r="H19" s="7">
        <f>SUM(H5:H18)</f>
        <v>0</v>
      </c>
      <c r="I19" s="10">
        <f t="shared" si="0"/>
        <v>0.9383886255924171</v>
      </c>
      <c r="J19" s="7">
        <f>SUM(J5:J18)</f>
        <v>141</v>
      </c>
      <c r="K19" s="7">
        <f>SUM(K5:K18)</f>
        <v>54</v>
      </c>
      <c r="L19" s="7">
        <f>SUM(L5:L18)</f>
        <v>15</v>
      </c>
      <c r="M19" s="7">
        <f>SUM(M5:M18)</f>
        <v>1</v>
      </c>
      <c r="N19" s="7">
        <f>SUM(N5:N18)</f>
        <v>0</v>
      </c>
      <c r="O19" s="10">
        <f t="shared" si="1"/>
        <v>0.9241706161137441</v>
      </c>
      <c r="P19" s="7">
        <f>SUM(P5:P18)</f>
        <v>134</v>
      </c>
      <c r="Q19" s="7">
        <f>SUM(Q5:Q18)</f>
        <v>61</v>
      </c>
      <c r="R19" s="7">
        <f>SUM(R5:R18)</f>
        <v>16</v>
      </c>
      <c r="S19" s="7">
        <f>SUM(S5:S18)</f>
        <v>0</v>
      </c>
      <c r="T19" s="7">
        <f>SUM(T5:T18)</f>
        <v>0</v>
      </c>
      <c r="U19" s="10">
        <f t="shared" si="2"/>
        <v>0.9241706161137441</v>
      </c>
      <c r="V19" s="7">
        <f>SUM(V5:V18)</f>
        <v>144</v>
      </c>
      <c r="W19" s="7">
        <f>SUM(W5:W18)</f>
        <v>50</v>
      </c>
      <c r="X19" s="7">
        <f>SUM(X5:X18)</f>
        <v>14</v>
      </c>
      <c r="Y19" s="7">
        <f>SUM(Y5:Y18)</f>
        <v>1</v>
      </c>
      <c r="Z19" s="7">
        <f>SUM(Z5:Z18)</f>
        <v>2</v>
      </c>
      <c r="AA19" s="10">
        <f t="shared" si="3"/>
        <v>0.919431279620853</v>
      </c>
      <c r="AB19" s="9">
        <f t="shared" si="4"/>
        <v>0.9265402843601896</v>
      </c>
    </row>
  </sheetData>
  <mergeCells count="9">
    <mergeCell ref="A3:A19"/>
    <mergeCell ref="B3:B4"/>
    <mergeCell ref="D3:I3"/>
    <mergeCell ref="J3:O3"/>
    <mergeCell ref="P3:U3"/>
    <mergeCell ref="V3:AA3"/>
    <mergeCell ref="C3:C4"/>
    <mergeCell ref="AB3:AB4"/>
    <mergeCell ref="E1:U1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landscape" paperSize="9" scale="43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AH19"/>
  <sheetViews>
    <sheetView tabSelected="1" zoomScale="190" zoomScaleNormal="190" zoomScaleSheetLayoutView="75" workbookViewId="0" topLeftCell="Y2">
      <selection activeCell="AE14" sqref="AE14"/>
    </sheetView>
  </sheetViews>
  <sheetFormatPr defaultColWidth="8.88671875" defaultRowHeight="13.5"/>
  <cols>
    <col min="3" max="6" width="8.88671875" style="0" bestFit="1" customWidth="1"/>
    <col min="8" max="9" width="8.88671875" style="0" bestFit="1" customWidth="1"/>
    <col min="10" max="10" width="9.88671875" style="0" bestFit="1" customWidth="1"/>
    <col min="11" max="13" width="8.88671875" style="0" bestFit="1" customWidth="1"/>
    <col min="15" max="19" width="8.88671875" style="0" bestFit="1" customWidth="1"/>
    <col min="21" max="24" width="8.88671875" style="0" bestFit="1" customWidth="1"/>
    <col min="27" max="31" width="8.88671875" style="0" bestFit="1" customWidth="1"/>
    <col min="33" max="34" width="8.88671875" style="0" bestFit="1" customWidth="1"/>
  </cols>
  <sheetData>
    <row r="1" spans="7:20" ht="24.95">
      <c r="G1" s="24" t="s">
        <v>30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34" ht="13.5">
      <c r="A3" s="13" t="s">
        <v>1</v>
      </c>
      <c r="B3" s="15" t="s">
        <v>42</v>
      </c>
      <c r="C3" s="22" t="s">
        <v>2</v>
      </c>
      <c r="D3" s="19" t="s">
        <v>27</v>
      </c>
      <c r="E3" s="20"/>
      <c r="F3" s="20"/>
      <c r="G3" s="20"/>
      <c r="H3" s="20"/>
      <c r="I3" s="21"/>
      <c r="J3" s="19" t="s">
        <v>5</v>
      </c>
      <c r="K3" s="20"/>
      <c r="L3" s="20"/>
      <c r="M3" s="20"/>
      <c r="N3" s="20"/>
      <c r="O3" s="21"/>
      <c r="P3" s="19" t="s">
        <v>9</v>
      </c>
      <c r="Q3" s="20"/>
      <c r="R3" s="20"/>
      <c r="S3" s="20"/>
      <c r="T3" s="20"/>
      <c r="U3" s="21"/>
      <c r="V3" s="19" t="s">
        <v>12</v>
      </c>
      <c r="W3" s="20"/>
      <c r="X3" s="20"/>
      <c r="Y3" s="20"/>
      <c r="Z3" s="20"/>
      <c r="AA3" s="21"/>
      <c r="AB3" s="19" t="s">
        <v>33</v>
      </c>
      <c r="AC3" s="20"/>
      <c r="AD3" s="20"/>
      <c r="AE3" s="20"/>
      <c r="AF3" s="20"/>
      <c r="AG3" s="21"/>
      <c r="AH3" s="17" t="s">
        <v>41</v>
      </c>
    </row>
    <row r="4" spans="1:34" ht="18.15">
      <c r="A4" s="14"/>
      <c r="B4" s="16"/>
      <c r="C4" s="23"/>
      <c r="D4" s="5" t="s">
        <v>13</v>
      </c>
      <c r="E4" s="5" t="s">
        <v>36</v>
      </c>
      <c r="F4" s="5" t="s">
        <v>18</v>
      </c>
      <c r="G4" s="5" t="s">
        <v>23</v>
      </c>
      <c r="H4" s="5" t="s">
        <v>3</v>
      </c>
      <c r="I4" s="5" t="s">
        <v>14</v>
      </c>
      <c r="J4" s="5" t="s">
        <v>13</v>
      </c>
      <c r="K4" s="5" t="s">
        <v>36</v>
      </c>
      <c r="L4" s="5" t="s">
        <v>18</v>
      </c>
      <c r="M4" s="5" t="s">
        <v>23</v>
      </c>
      <c r="N4" s="5" t="s">
        <v>3</v>
      </c>
      <c r="O4" s="5" t="s">
        <v>14</v>
      </c>
      <c r="P4" s="5" t="s">
        <v>13</v>
      </c>
      <c r="Q4" s="5" t="s">
        <v>36</v>
      </c>
      <c r="R4" s="5" t="s">
        <v>18</v>
      </c>
      <c r="S4" s="5" t="s">
        <v>23</v>
      </c>
      <c r="T4" s="5" t="s">
        <v>3</v>
      </c>
      <c r="U4" s="5" t="s">
        <v>14</v>
      </c>
      <c r="V4" s="5" t="s">
        <v>13</v>
      </c>
      <c r="W4" s="5" t="s">
        <v>36</v>
      </c>
      <c r="X4" s="5" t="s">
        <v>18</v>
      </c>
      <c r="Y4" s="5" t="s">
        <v>23</v>
      </c>
      <c r="Z4" s="5" t="s">
        <v>3</v>
      </c>
      <c r="AA4" s="5" t="s">
        <v>14</v>
      </c>
      <c r="AB4" s="5" t="s">
        <v>13</v>
      </c>
      <c r="AC4" s="5" t="s">
        <v>36</v>
      </c>
      <c r="AD4" s="5" t="s">
        <v>18</v>
      </c>
      <c r="AE4" s="5" t="s">
        <v>23</v>
      </c>
      <c r="AF4" s="5" t="s">
        <v>3</v>
      </c>
      <c r="AG4" s="5" t="s">
        <v>14</v>
      </c>
      <c r="AH4" s="18"/>
    </row>
    <row r="5" spans="1:34" ht="13.5">
      <c r="A5" s="13"/>
      <c r="B5" s="3" t="s">
        <v>19</v>
      </c>
      <c r="C5" s="3">
        <v>12</v>
      </c>
      <c r="D5" s="1">
        <v>8</v>
      </c>
      <c r="E5" s="1">
        <v>4</v>
      </c>
      <c r="F5" s="1"/>
      <c r="G5" s="1"/>
      <c r="H5" s="1"/>
      <c r="I5" s="8">
        <f>SUM(D5:E5)/C5</f>
        <v>1</v>
      </c>
      <c r="J5" s="1">
        <v>9</v>
      </c>
      <c r="K5" s="1">
        <v>3</v>
      </c>
      <c r="L5" s="1"/>
      <c r="M5" s="1"/>
      <c r="N5" s="1"/>
      <c r="O5" s="8">
        <f>SUM(J5:K5)/C5</f>
        <v>1</v>
      </c>
      <c r="P5" s="1">
        <v>9</v>
      </c>
      <c r="Q5" s="1">
        <v>3</v>
      </c>
      <c r="R5" s="1"/>
      <c r="S5" s="1"/>
      <c r="T5" s="1"/>
      <c r="U5" s="8">
        <f>SUM(P5:Q5)/C5</f>
        <v>1</v>
      </c>
      <c r="V5" s="1">
        <v>7</v>
      </c>
      <c r="W5" s="1">
        <v>2</v>
      </c>
      <c r="X5" s="1">
        <v>3</v>
      </c>
      <c r="Y5" s="1"/>
      <c r="Z5" s="1"/>
      <c r="AA5" s="8">
        <f>SUM(V5:W5)/C5</f>
        <v>0.75</v>
      </c>
      <c r="AB5" s="1">
        <v>9</v>
      </c>
      <c r="AC5" s="1">
        <v>2</v>
      </c>
      <c r="AD5" s="1">
        <v>1</v>
      </c>
      <c r="AE5" s="1"/>
      <c r="AF5" s="1"/>
      <c r="AG5" s="8">
        <f>SUM(AB5:AC5)/C5</f>
        <v>0.9166666666666666</v>
      </c>
      <c r="AH5" s="11">
        <f>SUM(AG5,AA5,U5,O5,I5)/5</f>
        <v>0.9333333333333332</v>
      </c>
    </row>
    <row r="6" spans="1:34" ht="13.5">
      <c r="A6" s="13"/>
      <c r="B6" s="3" t="s">
        <v>37</v>
      </c>
      <c r="C6" s="3">
        <v>4</v>
      </c>
      <c r="D6" s="1">
        <v>3</v>
      </c>
      <c r="E6" s="1">
        <v>1</v>
      </c>
      <c r="F6" s="1"/>
      <c r="G6" s="1"/>
      <c r="H6" s="1"/>
      <c r="I6" s="8">
        <f aca="true" t="shared" si="0" ref="I6:I19">SUM(D6:E6)/C6</f>
        <v>1</v>
      </c>
      <c r="J6" s="1">
        <v>2</v>
      </c>
      <c r="K6" s="1">
        <v>1</v>
      </c>
      <c r="L6" s="1"/>
      <c r="M6" s="1">
        <v>1</v>
      </c>
      <c r="N6" s="1"/>
      <c r="O6" s="8">
        <f aca="true" t="shared" si="1" ref="O6:O19">SUM(J6:K6)/C6</f>
        <v>0.75</v>
      </c>
      <c r="P6" s="1">
        <v>3</v>
      </c>
      <c r="Q6" s="1">
        <v>1</v>
      </c>
      <c r="R6" s="1"/>
      <c r="S6" s="1"/>
      <c r="T6" s="1"/>
      <c r="U6" s="8">
        <f aca="true" t="shared" si="2" ref="U6:U19">SUM(P6:Q6)/C6</f>
        <v>1</v>
      </c>
      <c r="V6" s="1">
        <v>2</v>
      </c>
      <c r="W6" s="1">
        <v>1</v>
      </c>
      <c r="X6" s="1">
        <v>1</v>
      </c>
      <c r="Y6" s="1"/>
      <c r="Z6" s="1"/>
      <c r="AA6" s="8">
        <f aca="true" t="shared" si="3" ref="AA6:AA19">SUM(V6:W6)/C6</f>
        <v>0.75</v>
      </c>
      <c r="AB6" s="1">
        <v>3</v>
      </c>
      <c r="AC6" s="1">
        <v>1</v>
      </c>
      <c r="AD6" s="1"/>
      <c r="AE6" s="1"/>
      <c r="AF6" s="1"/>
      <c r="AG6" s="8">
        <f aca="true" t="shared" si="4" ref="AG6:AG19">SUM(AB6:AC6)/C6</f>
        <v>1</v>
      </c>
      <c r="AH6" s="11">
        <f aca="true" t="shared" si="5" ref="AH6:AH19">SUM(AG6,AA6,U6,O6,I6)/5</f>
        <v>0.9</v>
      </c>
    </row>
    <row r="7" spans="1:34" ht="13.5">
      <c r="A7" s="13"/>
      <c r="B7" s="3" t="s">
        <v>21</v>
      </c>
      <c r="C7" s="3">
        <v>5</v>
      </c>
      <c r="D7" s="1">
        <v>3</v>
      </c>
      <c r="E7" s="1">
        <v>2</v>
      </c>
      <c r="F7" s="1"/>
      <c r="G7" s="1"/>
      <c r="H7" s="1"/>
      <c r="I7" s="8">
        <f t="shared" si="0"/>
        <v>1</v>
      </c>
      <c r="J7" s="1">
        <v>3</v>
      </c>
      <c r="K7" s="1">
        <v>2</v>
      </c>
      <c r="L7" s="1"/>
      <c r="M7" s="1"/>
      <c r="N7" s="1"/>
      <c r="O7" s="8">
        <f t="shared" si="1"/>
        <v>1</v>
      </c>
      <c r="P7" s="1">
        <v>3</v>
      </c>
      <c r="Q7" s="1">
        <v>2</v>
      </c>
      <c r="R7" s="1"/>
      <c r="S7" s="1"/>
      <c r="T7" s="1"/>
      <c r="U7" s="8">
        <f t="shared" si="2"/>
        <v>1</v>
      </c>
      <c r="V7" s="1">
        <v>3</v>
      </c>
      <c r="W7" s="1">
        <v>1</v>
      </c>
      <c r="X7" s="1">
        <v>1</v>
      </c>
      <c r="Y7" s="1"/>
      <c r="Z7" s="1"/>
      <c r="AA7" s="8">
        <f t="shared" si="3"/>
        <v>0.8</v>
      </c>
      <c r="AB7" s="1">
        <v>3</v>
      </c>
      <c r="AC7" s="1">
        <v>2</v>
      </c>
      <c r="AD7" s="1"/>
      <c r="AE7" s="1"/>
      <c r="AF7" s="1"/>
      <c r="AG7" s="8">
        <f t="shared" si="4"/>
        <v>1</v>
      </c>
      <c r="AH7" s="11">
        <f t="shared" si="5"/>
        <v>0.96</v>
      </c>
    </row>
    <row r="8" spans="1:34" ht="13.5">
      <c r="A8" s="13"/>
      <c r="B8" s="3" t="s">
        <v>20</v>
      </c>
      <c r="C8" s="3">
        <v>32</v>
      </c>
      <c r="D8" s="1">
        <v>28</v>
      </c>
      <c r="E8" s="1">
        <v>4</v>
      </c>
      <c r="F8" s="1"/>
      <c r="G8" s="1"/>
      <c r="H8" s="1"/>
      <c r="I8" s="8">
        <f t="shared" si="0"/>
        <v>1</v>
      </c>
      <c r="J8" s="1">
        <v>25</v>
      </c>
      <c r="K8" s="1">
        <v>6</v>
      </c>
      <c r="L8" s="1">
        <v>1</v>
      </c>
      <c r="M8" s="1"/>
      <c r="N8" s="1"/>
      <c r="O8" s="8">
        <f t="shared" si="1"/>
        <v>0.96875</v>
      </c>
      <c r="P8" s="1">
        <v>24</v>
      </c>
      <c r="Q8" s="1">
        <v>7</v>
      </c>
      <c r="R8" s="1">
        <v>1</v>
      </c>
      <c r="S8" s="1"/>
      <c r="T8" s="1"/>
      <c r="U8" s="8">
        <f t="shared" si="2"/>
        <v>0.96875</v>
      </c>
      <c r="V8" s="1">
        <v>23</v>
      </c>
      <c r="W8" s="1">
        <v>8</v>
      </c>
      <c r="X8" s="1">
        <v>1</v>
      </c>
      <c r="Y8" s="1"/>
      <c r="Z8" s="1"/>
      <c r="AA8" s="8">
        <f t="shared" si="3"/>
        <v>0.96875</v>
      </c>
      <c r="AB8" s="1">
        <v>21</v>
      </c>
      <c r="AC8" s="1">
        <v>10</v>
      </c>
      <c r="AD8" s="1">
        <v>1</v>
      </c>
      <c r="AE8" s="1"/>
      <c r="AF8" s="1"/>
      <c r="AG8" s="8">
        <f t="shared" si="4"/>
        <v>0.96875</v>
      </c>
      <c r="AH8" s="11">
        <f t="shared" si="5"/>
        <v>0.975</v>
      </c>
    </row>
    <row r="9" spans="1:34" ht="13.5">
      <c r="A9" s="13"/>
      <c r="B9" s="3" t="s">
        <v>39</v>
      </c>
      <c r="C9" s="3">
        <v>35</v>
      </c>
      <c r="D9" s="1">
        <v>19</v>
      </c>
      <c r="E9" s="1">
        <v>14</v>
      </c>
      <c r="F9" s="1">
        <v>2</v>
      </c>
      <c r="G9" s="1"/>
      <c r="H9" s="1"/>
      <c r="I9" s="8">
        <f t="shared" si="0"/>
        <v>0.9428571428571428</v>
      </c>
      <c r="J9" s="1">
        <v>20</v>
      </c>
      <c r="K9" s="1">
        <v>11</v>
      </c>
      <c r="L9" s="1">
        <v>4</v>
      </c>
      <c r="M9" s="1"/>
      <c r="N9" s="1"/>
      <c r="O9" s="8">
        <f t="shared" si="1"/>
        <v>0.8857142857142857</v>
      </c>
      <c r="P9" s="1">
        <v>21</v>
      </c>
      <c r="Q9" s="1">
        <v>13</v>
      </c>
      <c r="R9" s="1">
        <v>2</v>
      </c>
      <c r="S9" s="1"/>
      <c r="T9" s="1"/>
      <c r="U9" s="8">
        <f t="shared" si="2"/>
        <v>0.9714285714285714</v>
      </c>
      <c r="V9" s="1">
        <v>20</v>
      </c>
      <c r="W9" s="1">
        <v>11</v>
      </c>
      <c r="X9" s="1">
        <v>5</v>
      </c>
      <c r="Y9" s="1"/>
      <c r="Z9" s="1"/>
      <c r="AA9" s="8">
        <f t="shared" si="3"/>
        <v>0.8857142857142857</v>
      </c>
      <c r="AB9" s="1">
        <v>23</v>
      </c>
      <c r="AC9" s="1">
        <v>9</v>
      </c>
      <c r="AD9" s="1">
        <v>3</v>
      </c>
      <c r="AE9" s="1"/>
      <c r="AF9" s="1"/>
      <c r="AG9" s="8">
        <f t="shared" si="4"/>
        <v>0.9142857142857143</v>
      </c>
      <c r="AH9" s="11">
        <f t="shared" si="5"/>
        <v>0.9199999999999999</v>
      </c>
    </row>
    <row r="10" spans="1:34" ht="13.5">
      <c r="A10" s="13"/>
      <c r="B10" s="3" t="s">
        <v>16</v>
      </c>
      <c r="C10" s="3">
        <v>26</v>
      </c>
      <c r="D10" s="1">
        <v>15</v>
      </c>
      <c r="E10" s="1">
        <v>9</v>
      </c>
      <c r="F10" s="1">
        <v>2</v>
      </c>
      <c r="G10" s="1"/>
      <c r="H10" s="1"/>
      <c r="I10" s="8">
        <f t="shared" si="0"/>
        <v>0.9230769230769231</v>
      </c>
      <c r="J10" s="1">
        <v>14</v>
      </c>
      <c r="K10" s="1">
        <v>8</v>
      </c>
      <c r="L10" s="1">
        <v>4</v>
      </c>
      <c r="M10" s="1"/>
      <c r="N10" s="1"/>
      <c r="O10" s="8">
        <f t="shared" si="1"/>
        <v>0.8461538461538461</v>
      </c>
      <c r="P10" s="1">
        <v>12</v>
      </c>
      <c r="Q10" s="1">
        <v>11</v>
      </c>
      <c r="R10" s="1">
        <v>3</v>
      </c>
      <c r="S10" s="1"/>
      <c r="T10" s="1"/>
      <c r="U10" s="8">
        <f t="shared" si="2"/>
        <v>0.8846153846153846</v>
      </c>
      <c r="V10" s="1">
        <v>15</v>
      </c>
      <c r="W10" s="1">
        <v>8</v>
      </c>
      <c r="X10" s="1">
        <v>3</v>
      </c>
      <c r="Y10" s="1"/>
      <c r="Z10" s="1"/>
      <c r="AA10" s="8">
        <f t="shared" si="3"/>
        <v>0.8846153846153846</v>
      </c>
      <c r="AB10" s="1">
        <v>15</v>
      </c>
      <c r="AC10" s="1">
        <v>8</v>
      </c>
      <c r="AD10" s="1">
        <v>3</v>
      </c>
      <c r="AE10" s="1"/>
      <c r="AF10" s="1"/>
      <c r="AG10" s="8">
        <f t="shared" si="4"/>
        <v>0.8846153846153846</v>
      </c>
      <c r="AH10" s="11">
        <f t="shared" si="5"/>
        <v>0.8846153846153847</v>
      </c>
    </row>
    <row r="11" spans="1:34" ht="13.5">
      <c r="A11" s="13"/>
      <c r="B11" s="3" t="s">
        <v>43</v>
      </c>
      <c r="C11" s="3">
        <v>12</v>
      </c>
      <c r="D11" s="1">
        <v>5</v>
      </c>
      <c r="E11" s="1">
        <v>7</v>
      </c>
      <c r="F11" s="1"/>
      <c r="G11" s="1"/>
      <c r="H11" s="1"/>
      <c r="I11" s="8">
        <f t="shared" si="0"/>
        <v>1</v>
      </c>
      <c r="J11" s="1">
        <v>4</v>
      </c>
      <c r="K11" s="1">
        <v>6</v>
      </c>
      <c r="L11" s="1">
        <v>2</v>
      </c>
      <c r="M11" s="1"/>
      <c r="N11" s="1"/>
      <c r="O11" s="8">
        <f t="shared" si="1"/>
        <v>0.8333333333333334</v>
      </c>
      <c r="P11" s="1">
        <v>6</v>
      </c>
      <c r="Q11" s="1">
        <v>5</v>
      </c>
      <c r="R11" s="1">
        <v>1</v>
      </c>
      <c r="S11" s="1"/>
      <c r="T11" s="1"/>
      <c r="U11" s="8">
        <f t="shared" si="2"/>
        <v>0.9166666666666666</v>
      </c>
      <c r="V11" s="1">
        <v>4</v>
      </c>
      <c r="W11" s="1">
        <v>8</v>
      </c>
      <c r="X11" s="1"/>
      <c r="Y11" s="1"/>
      <c r="Z11" s="1"/>
      <c r="AA11" s="8">
        <f t="shared" si="3"/>
        <v>1</v>
      </c>
      <c r="AB11" s="1">
        <v>5</v>
      </c>
      <c r="AC11" s="1">
        <v>6</v>
      </c>
      <c r="AD11" s="1"/>
      <c r="AE11" s="1">
        <v>1</v>
      </c>
      <c r="AF11" s="1"/>
      <c r="AG11" s="8">
        <f t="shared" si="4"/>
        <v>0.9166666666666666</v>
      </c>
      <c r="AH11" s="11">
        <f t="shared" si="5"/>
        <v>0.9333333333333332</v>
      </c>
    </row>
    <row r="12" spans="1:34" ht="13.5">
      <c r="A12" s="13"/>
      <c r="B12" s="3" t="s">
        <v>17</v>
      </c>
      <c r="C12" s="3">
        <v>12</v>
      </c>
      <c r="D12" s="1">
        <v>9</v>
      </c>
      <c r="E12" s="1">
        <v>3</v>
      </c>
      <c r="F12" s="1"/>
      <c r="G12" s="1"/>
      <c r="H12" s="1"/>
      <c r="I12" s="8">
        <f t="shared" si="0"/>
        <v>1</v>
      </c>
      <c r="J12" s="1">
        <v>8</v>
      </c>
      <c r="K12" s="1">
        <v>4</v>
      </c>
      <c r="L12" s="1"/>
      <c r="M12" s="1"/>
      <c r="N12" s="1"/>
      <c r="O12" s="8">
        <f t="shared" si="1"/>
        <v>1</v>
      </c>
      <c r="P12" s="1">
        <v>9</v>
      </c>
      <c r="Q12" s="1">
        <v>1</v>
      </c>
      <c r="R12" s="1">
        <v>2</v>
      </c>
      <c r="S12" s="1"/>
      <c r="T12" s="1"/>
      <c r="U12" s="8">
        <f t="shared" si="2"/>
        <v>0.8333333333333334</v>
      </c>
      <c r="V12" s="1">
        <v>8</v>
      </c>
      <c r="W12" s="1">
        <v>3</v>
      </c>
      <c r="X12" s="1">
        <v>1</v>
      </c>
      <c r="Y12" s="1"/>
      <c r="Z12" s="1"/>
      <c r="AA12" s="8">
        <f t="shared" si="3"/>
        <v>0.9166666666666666</v>
      </c>
      <c r="AB12" s="1">
        <v>8</v>
      </c>
      <c r="AC12" s="1">
        <v>3</v>
      </c>
      <c r="AD12" s="1">
        <v>1</v>
      </c>
      <c r="AE12" s="1"/>
      <c r="AF12" s="1"/>
      <c r="AG12" s="8">
        <f t="shared" si="4"/>
        <v>0.9166666666666666</v>
      </c>
      <c r="AH12" s="11">
        <f t="shared" si="5"/>
        <v>0.9333333333333332</v>
      </c>
    </row>
    <row r="13" spans="1:34" ht="13.5">
      <c r="A13" s="13"/>
      <c r="B13" s="3" t="s">
        <v>15</v>
      </c>
      <c r="C13" s="3">
        <v>10</v>
      </c>
      <c r="D13" s="1">
        <v>8</v>
      </c>
      <c r="E13" s="1">
        <v>2</v>
      </c>
      <c r="F13" s="1"/>
      <c r="G13" s="1"/>
      <c r="H13" s="1"/>
      <c r="I13" s="8">
        <f t="shared" si="0"/>
        <v>1</v>
      </c>
      <c r="J13" s="1">
        <v>6</v>
      </c>
      <c r="K13" s="1">
        <v>3</v>
      </c>
      <c r="L13" s="1">
        <v>1</v>
      </c>
      <c r="M13" s="1"/>
      <c r="N13" s="1"/>
      <c r="O13" s="8">
        <f t="shared" si="1"/>
        <v>0.9</v>
      </c>
      <c r="P13" s="1">
        <v>5</v>
      </c>
      <c r="Q13" s="1">
        <v>4</v>
      </c>
      <c r="R13" s="1">
        <v>1</v>
      </c>
      <c r="S13" s="1"/>
      <c r="T13" s="1"/>
      <c r="U13" s="8">
        <f t="shared" si="2"/>
        <v>0.9</v>
      </c>
      <c r="V13" s="1">
        <v>7</v>
      </c>
      <c r="W13" s="1">
        <v>3</v>
      </c>
      <c r="X13" s="1"/>
      <c r="Y13" s="1"/>
      <c r="Z13" s="1"/>
      <c r="AA13" s="8">
        <f t="shared" si="3"/>
        <v>1</v>
      </c>
      <c r="AB13" s="1">
        <v>6</v>
      </c>
      <c r="AC13" s="1">
        <v>4</v>
      </c>
      <c r="AD13" s="1"/>
      <c r="AE13" s="1"/>
      <c r="AF13" s="1"/>
      <c r="AG13" s="8">
        <f t="shared" si="4"/>
        <v>1</v>
      </c>
      <c r="AH13" s="11">
        <f t="shared" si="5"/>
        <v>0.96</v>
      </c>
    </row>
    <row r="14" spans="1:34" ht="13.5">
      <c r="A14" s="13"/>
      <c r="B14" s="3" t="s">
        <v>35</v>
      </c>
      <c r="C14" s="3">
        <v>26</v>
      </c>
      <c r="D14" s="1">
        <v>16</v>
      </c>
      <c r="E14" s="1">
        <v>8</v>
      </c>
      <c r="F14" s="1">
        <v>2</v>
      </c>
      <c r="G14" s="1"/>
      <c r="H14" s="1"/>
      <c r="I14" s="8">
        <f t="shared" si="0"/>
        <v>0.9230769230769231</v>
      </c>
      <c r="J14" s="1">
        <v>18</v>
      </c>
      <c r="K14" s="1">
        <v>8</v>
      </c>
      <c r="L14" s="1"/>
      <c r="M14" s="1"/>
      <c r="N14" s="1"/>
      <c r="O14" s="8">
        <f t="shared" si="1"/>
        <v>1</v>
      </c>
      <c r="P14" s="1">
        <v>14</v>
      </c>
      <c r="Q14" s="1">
        <v>10</v>
      </c>
      <c r="R14" s="1">
        <v>2</v>
      </c>
      <c r="S14" s="1"/>
      <c r="T14" s="1"/>
      <c r="U14" s="8">
        <f t="shared" si="2"/>
        <v>0.9230769230769231</v>
      </c>
      <c r="V14" s="1">
        <v>14</v>
      </c>
      <c r="W14" s="1">
        <v>11</v>
      </c>
      <c r="X14" s="1">
        <v>1</v>
      </c>
      <c r="Y14" s="1"/>
      <c r="Z14" s="1"/>
      <c r="AA14" s="8">
        <f t="shared" si="3"/>
        <v>0.9615384615384616</v>
      </c>
      <c r="AB14" s="1">
        <v>16</v>
      </c>
      <c r="AC14" s="1">
        <v>10</v>
      </c>
      <c r="AD14" s="1"/>
      <c r="AE14" s="1"/>
      <c r="AF14" s="1"/>
      <c r="AG14" s="8">
        <f t="shared" si="4"/>
        <v>1</v>
      </c>
      <c r="AH14" s="11">
        <f t="shared" si="5"/>
        <v>0.9615384615384617</v>
      </c>
    </row>
    <row r="15" spans="1:34" ht="13.5">
      <c r="A15" s="14"/>
      <c r="B15" s="1" t="s">
        <v>34</v>
      </c>
      <c r="C15" s="1">
        <v>6</v>
      </c>
      <c r="D15" s="1">
        <v>6</v>
      </c>
      <c r="E15" s="1"/>
      <c r="F15" s="1"/>
      <c r="G15" s="1"/>
      <c r="H15" s="1"/>
      <c r="I15" s="8">
        <f t="shared" si="0"/>
        <v>1</v>
      </c>
      <c r="J15" s="1">
        <v>6</v>
      </c>
      <c r="K15" s="1"/>
      <c r="L15" s="1"/>
      <c r="M15" s="1"/>
      <c r="N15" s="1"/>
      <c r="O15" s="8">
        <f t="shared" si="1"/>
        <v>1</v>
      </c>
      <c r="P15" s="1">
        <v>6</v>
      </c>
      <c r="Q15" s="1"/>
      <c r="R15" s="1"/>
      <c r="S15" s="1"/>
      <c r="T15" s="1"/>
      <c r="U15" s="8">
        <f t="shared" si="2"/>
        <v>1</v>
      </c>
      <c r="V15" s="1">
        <v>6</v>
      </c>
      <c r="W15" s="1"/>
      <c r="X15" s="1"/>
      <c r="Y15" s="1"/>
      <c r="Z15" s="1"/>
      <c r="AA15" s="8">
        <f t="shared" si="3"/>
        <v>1</v>
      </c>
      <c r="AB15" s="1">
        <v>6</v>
      </c>
      <c r="AC15" s="1"/>
      <c r="AD15" s="1"/>
      <c r="AE15" s="1"/>
      <c r="AF15" s="1"/>
      <c r="AG15" s="8">
        <f t="shared" si="4"/>
        <v>1</v>
      </c>
      <c r="AH15" s="11">
        <f t="shared" si="5"/>
        <v>1</v>
      </c>
    </row>
    <row r="16" spans="1:34" ht="13.5">
      <c r="A16" s="14"/>
      <c r="B16" s="1" t="s">
        <v>40</v>
      </c>
      <c r="C16" s="1">
        <v>21</v>
      </c>
      <c r="D16" s="1">
        <v>14</v>
      </c>
      <c r="E16" s="1">
        <v>6</v>
      </c>
      <c r="F16" s="1">
        <v>1</v>
      </c>
      <c r="G16" s="1"/>
      <c r="H16" s="1"/>
      <c r="I16" s="8">
        <f t="shared" si="0"/>
        <v>0.9523809523809523</v>
      </c>
      <c r="J16" s="1">
        <v>11</v>
      </c>
      <c r="K16" s="1">
        <v>6</v>
      </c>
      <c r="L16" s="1">
        <v>4</v>
      </c>
      <c r="M16" s="1"/>
      <c r="N16" s="1"/>
      <c r="O16" s="8">
        <f t="shared" si="1"/>
        <v>0.8095238095238095</v>
      </c>
      <c r="P16" s="1">
        <v>12</v>
      </c>
      <c r="Q16" s="1">
        <v>5</v>
      </c>
      <c r="R16" s="1">
        <v>3</v>
      </c>
      <c r="S16" s="1">
        <v>1</v>
      </c>
      <c r="T16" s="1"/>
      <c r="U16" s="8">
        <f t="shared" si="2"/>
        <v>0.8095238095238095</v>
      </c>
      <c r="V16" s="1">
        <v>12</v>
      </c>
      <c r="W16" s="1">
        <v>6</v>
      </c>
      <c r="X16" s="1">
        <v>3</v>
      </c>
      <c r="Y16" s="1"/>
      <c r="Z16" s="1"/>
      <c r="AA16" s="8">
        <f t="shared" si="3"/>
        <v>0.8571428571428571</v>
      </c>
      <c r="AB16" s="1">
        <v>13</v>
      </c>
      <c r="AC16" s="1">
        <v>5</v>
      </c>
      <c r="AD16" s="1">
        <v>3</v>
      </c>
      <c r="AE16" s="1"/>
      <c r="AF16" s="1"/>
      <c r="AG16" s="8">
        <f t="shared" si="4"/>
        <v>0.8571428571428571</v>
      </c>
      <c r="AH16" s="11">
        <f t="shared" si="5"/>
        <v>0.8571428571428571</v>
      </c>
    </row>
    <row r="17" spans="1:34" ht="13.5">
      <c r="A17" s="14"/>
      <c r="B17" s="1" t="s">
        <v>38</v>
      </c>
      <c r="C17" s="1">
        <v>8</v>
      </c>
      <c r="D17" s="1">
        <v>4</v>
      </c>
      <c r="E17" s="1">
        <v>3</v>
      </c>
      <c r="F17" s="1">
        <v>1</v>
      </c>
      <c r="G17" s="1"/>
      <c r="H17" s="1"/>
      <c r="I17" s="8">
        <f t="shared" si="0"/>
        <v>0.875</v>
      </c>
      <c r="J17" s="1">
        <v>3</v>
      </c>
      <c r="K17" s="1">
        <v>4</v>
      </c>
      <c r="L17" s="1">
        <v>1</v>
      </c>
      <c r="M17" s="1"/>
      <c r="N17" s="1"/>
      <c r="O17" s="8">
        <f t="shared" si="1"/>
        <v>0.875</v>
      </c>
      <c r="P17" s="1">
        <v>3</v>
      </c>
      <c r="Q17" s="1">
        <v>4</v>
      </c>
      <c r="R17" s="1">
        <v>1</v>
      </c>
      <c r="S17" s="1"/>
      <c r="T17" s="1"/>
      <c r="U17" s="8">
        <f t="shared" si="2"/>
        <v>0.875</v>
      </c>
      <c r="V17" s="1">
        <v>4</v>
      </c>
      <c r="W17" s="1">
        <v>3</v>
      </c>
      <c r="X17" s="1">
        <v>1</v>
      </c>
      <c r="Y17" s="1"/>
      <c r="Z17" s="1"/>
      <c r="AA17" s="8">
        <f t="shared" si="3"/>
        <v>0.875</v>
      </c>
      <c r="AB17" s="1">
        <v>4</v>
      </c>
      <c r="AC17" s="1">
        <v>3</v>
      </c>
      <c r="AD17" s="1">
        <v>1</v>
      </c>
      <c r="AE17" s="1"/>
      <c r="AF17" s="1"/>
      <c r="AG17" s="8">
        <f t="shared" si="4"/>
        <v>0.875</v>
      </c>
      <c r="AH17" s="11">
        <f t="shared" si="5"/>
        <v>0.875</v>
      </c>
    </row>
    <row r="18" spans="1:34" ht="13.5">
      <c r="A18" s="14"/>
      <c r="B18" s="1" t="s">
        <v>22</v>
      </c>
      <c r="C18" s="1">
        <v>2</v>
      </c>
      <c r="D18" s="1">
        <v>2</v>
      </c>
      <c r="E18" s="1"/>
      <c r="F18" s="1"/>
      <c r="G18" s="1"/>
      <c r="H18" s="1"/>
      <c r="I18" s="8">
        <f t="shared" si="0"/>
        <v>1</v>
      </c>
      <c r="J18" s="1">
        <v>2</v>
      </c>
      <c r="K18" s="1"/>
      <c r="L18" s="1"/>
      <c r="M18" s="1"/>
      <c r="N18" s="1"/>
      <c r="O18" s="8">
        <f t="shared" si="1"/>
        <v>1</v>
      </c>
      <c r="P18" s="1">
        <v>2</v>
      </c>
      <c r="Q18" s="1"/>
      <c r="R18" s="1"/>
      <c r="S18" s="1"/>
      <c r="T18" s="1"/>
      <c r="U18" s="8">
        <f t="shared" si="2"/>
        <v>1</v>
      </c>
      <c r="V18" s="1">
        <v>2</v>
      </c>
      <c r="W18" s="1"/>
      <c r="X18" s="1"/>
      <c r="Y18" s="1"/>
      <c r="Z18" s="1"/>
      <c r="AA18" s="8">
        <f t="shared" si="3"/>
        <v>1</v>
      </c>
      <c r="AB18" s="1">
        <v>2</v>
      </c>
      <c r="AC18" s="1"/>
      <c r="AD18" s="1"/>
      <c r="AE18" s="1"/>
      <c r="AF18" s="1"/>
      <c r="AG18" s="8">
        <f t="shared" si="4"/>
        <v>1</v>
      </c>
      <c r="AH18" s="11">
        <f t="shared" si="5"/>
        <v>1</v>
      </c>
    </row>
    <row r="19" spans="1:34" ht="13.5">
      <c r="A19" s="14"/>
      <c r="B19" s="7"/>
      <c r="C19" s="7">
        <f>SUM(C5:C18)</f>
        <v>211</v>
      </c>
      <c r="D19" s="7">
        <f aca="true" t="shared" si="6" ref="D19:AF19">SUM(D5:D18)</f>
        <v>140</v>
      </c>
      <c r="E19" s="7">
        <f t="shared" si="6"/>
        <v>63</v>
      </c>
      <c r="F19" s="7">
        <f t="shared" si="6"/>
        <v>8</v>
      </c>
      <c r="G19" s="7">
        <f t="shared" si="6"/>
        <v>0</v>
      </c>
      <c r="H19" s="7">
        <f t="shared" si="6"/>
        <v>0</v>
      </c>
      <c r="I19" s="10">
        <f t="shared" si="0"/>
        <v>0.9620853080568721</v>
      </c>
      <c r="J19" s="7">
        <f t="shared" si="6"/>
        <v>131</v>
      </c>
      <c r="K19" s="7">
        <f t="shared" si="6"/>
        <v>62</v>
      </c>
      <c r="L19" s="7">
        <f t="shared" si="6"/>
        <v>17</v>
      </c>
      <c r="M19" s="7">
        <f t="shared" si="6"/>
        <v>1</v>
      </c>
      <c r="N19" s="7">
        <f t="shared" si="6"/>
        <v>0</v>
      </c>
      <c r="O19" s="10">
        <f t="shared" si="1"/>
        <v>0.9146919431279621</v>
      </c>
      <c r="P19" s="7">
        <f t="shared" si="6"/>
        <v>129</v>
      </c>
      <c r="Q19" s="7">
        <f t="shared" si="6"/>
        <v>66</v>
      </c>
      <c r="R19" s="7">
        <f t="shared" si="6"/>
        <v>16</v>
      </c>
      <c r="S19" s="7">
        <f t="shared" si="6"/>
        <v>1</v>
      </c>
      <c r="T19" s="7">
        <f t="shared" si="6"/>
        <v>0</v>
      </c>
      <c r="U19" s="10">
        <f t="shared" si="2"/>
        <v>0.9241706161137441</v>
      </c>
      <c r="V19" s="7">
        <f t="shared" si="6"/>
        <v>127</v>
      </c>
      <c r="W19" s="7">
        <f t="shared" si="6"/>
        <v>65</v>
      </c>
      <c r="X19" s="7">
        <f t="shared" si="6"/>
        <v>20</v>
      </c>
      <c r="Y19" s="7">
        <f t="shared" si="6"/>
        <v>0</v>
      </c>
      <c r="Z19" s="7">
        <f t="shared" si="6"/>
        <v>0</v>
      </c>
      <c r="AA19" s="10">
        <f t="shared" si="3"/>
        <v>0.909952606635071</v>
      </c>
      <c r="AB19" s="7">
        <f t="shared" si="6"/>
        <v>134</v>
      </c>
      <c r="AC19" s="7">
        <f t="shared" si="6"/>
        <v>63</v>
      </c>
      <c r="AD19" s="7">
        <f t="shared" si="6"/>
        <v>13</v>
      </c>
      <c r="AE19" s="7">
        <f t="shared" si="6"/>
        <v>1</v>
      </c>
      <c r="AF19" s="7">
        <f t="shared" si="6"/>
        <v>0</v>
      </c>
      <c r="AG19" s="10">
        <f t="shared" si="4"/>
        <v>0.933649289099526</v>
      </c>
      <c r="AH19" s="12">
        <f t="shared" si="5"/>
        <v>0.9289099526066351</v>
      </c>
    </row>
  </sheetData>
  <mergeCells count="10">
    <mergeCell ref="A3:A19"/>
    <mergeCell ref="B3:B4"/>
    <mergeCell ref="AH3:AH4"/>
    <mergeCell ref="D3:I3"/>
    <mergeCell ref="J3:O3"/>
    <mergeCell ref="P3:U3"/>
    <mergeCell ref="V3:AA3"/>
    <mergeCell ref="AB3:AG3"/>
    <mergeCell ref="C3:C4"/>
    <mergeCell ref="G1:T1"/>
  </mergeCells>
  <printOptions/>
  <pageMargins left="0.7480555772781372" right="0.7480555772781372" top="0.9843055605888367" bottom="0.9843055605888367" header="0.511388897895813" footer="0.511388897895813"/>
  <pageSetup fitToHeight="2" fitToWidth="1" horizontalDpi="600" verticalDpi="600" orientation="landscape" paperSize="9" scale="3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2018-11-20T06:27:18Z</cp:lastPrinted>
  <dcterms:created xsi:type="dcterms:W3CDTF">2018-07-18T05:31:54Z</dcterms:created>
  <dcterms:modified xsi:type="dcterms:W3CDTF">2018-11-26T07:35:54Z</dcterms:modified>
  <cp:category/>
  <cp:version/>
  <cp:contentType/>
  <cp:contentStatus/>
  <cp:revision>177</cp:revision>
</cp:coreProperties>
</file>